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DICIFUENTES\Documents\"/>
    </mc:Choice>
  </mc:AlternateContent>
  <bookViews>
    <workbookView xWindow="0" yWindow="0" windowWidth="28800" windowHeight="12135"/>
  </bookViews>
  <sheets>
    <sheet name="MAPA DE RIESGOS INSTIT. 2017" sheetId="18" r:id="rId1"/>
  </sheets>
  <definedNames>
    <definedName name="_xlnm._FilterDatabase" localSheetId="0" hidden="1">'MAPA DE RIESGOS INSTIT. 2017'!$A$9:$R$85</definedName>
    <definedName name="_xlnm.Print_Area" localSheetId="0">'MAPA DE RIESGOS INSTIT. 2017'!$A$1:$AE$85</definedName>
    <definedName name="_xlnm.Print_Titles" localSheetId="0">'MAPA DE RIESGOS INSTIT. 2017'!$2:$13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0" i="18" l="1"/>
  <c r="T38" i="18"/>
  <c r="T35" i="18"/>
  <c r="T26" i="18" l="1"/>
  <c r="T25" i="18" l="1"/>
  <c r="A24" i="18" l="1"/>
</calcChain>
</file>

<file path=xl/comments1.xml><?xml version="1.0" encoding="utf-8"?>
<comments xmlns="http://schemas.openxmlformats.org/spreadsheetml/2006/main">
  <authors>
    <author>LUIS HERNANDO VELANDIA GOMEZ</author>
  </authors>
  <commentList>
    <comment ref="S7" authorId="0" shapeId="0">
      <text>
        <r>
          <rPr>
            <b/>
            <sz val="9"/>
            <color indexed="81"/>
            <rFont val="Tahoma"/>
            <family val="2"/>
          </rPr>
          <t>Consigne el resultado del monitoreo o revisiónal cumplimiento de la acción</t>
        </r>
      </text>
    </comment>
    <comment ref="T7" authorId="0" shapeId="0">
      <text>
        <r>
          <rPr>
            <b/>
            <sz val="9"/>
            <color indexed="81"/>
            <rFont val="Tahoma"/>
            <family val="2"/>
          </rPr>
          <t>Indique el porcentaje de avance en el cumplimiento de la acción</t>
        </r>
      </text>
    </comment>
    <comment ref="U7" authorId="0" shapeId="0">
      <text>
        <r>
          <rPr>
            <b/>
            <sz val="9"/>
            <color indexed="81"/>
            <rFont val="Tahoma"/>
            <family val="2"/>
          </rPr>
          <t>Relacione el seguimiento o la verificación en el cumplimiento de la acción y la efectividad de los controles</t>
        </r>
      </text>
    </comment>
    <comment ref="V7" authorId="0" shapeId="0">
      <text>
        <r>
          <rPr>
            <b/>
            <sz val="9"/>
            <color indexed="81"/>
            <rFont val="Tahoma"/>
            <family val="2"/>
          </rPr>
          <t>Determine el estado del riesgo, de acuerdo con la verificación efectuada</t>
        </r>
        <r>
          <rPr>
            <sz val="9"/>
            <color indexed="81"/>
            <rFont val="Tahoma"/>
            <family val="2"/>
          </rPr>
          <t xml:space="preserve">
</t>
        </r>
      </text>
    </comment>
    <comment ref="W7" authorId="0" shapeId="0">
      <text>
        <r>
          <rPr>
            <b/>
            <sz val="9"/>
            <color indexed="81"/>
            <rFont val="Tahoma"/>
            <family val="2"/>
          </rPr>
          <t>Realciona aclaraciones adicionales sobre el seguimineto, en el evento de ser necesario</t>
        </r>
      </text>
    </comment>
    <comment ref="I8" authorId="0" shapeId="0">
      <text>
        <r>
          <rPr>
            <b/>
            <sz val="9"/>
            <color indexed="81"/>
            <rFont val="Tahoma"/>
            <family val="2"/>
          </rPr>
          <t>Se tendrá en cuenta los ejemplos de la Tala No. 11.</t>
        </r>
        <r>
          <rPr>
            <sz val="9"/>
            <color indexed="81"/>
            <rFont val="Tahoma"/>
            <family val="2"/>
          </rPr>
          <t xml:space="preserve">
</t>
        </r>
      </text>
    </comment>
    <comment ref="H9" authorId="0" shapeId="0">
      <text>
        <r>
          <rPr>
            <b/>
            <sz val="9"/>
            <color indexed="81"/>
            <rFont val="Tahoma"/>
            <family val="2"/>
          </rPr>
          <t>Cálculo automático</t>
        </r>
        <r>
          <rPr>
            <sz val="9"/>
            <color indexed="81"/>
            <rFont val="Tahoma"/>
            <family val="2"/>
          </rPr>
          <t xml:space="preserve">
</t>
        </r>
      </text>
    </comment>
    <comment ref="L9" authorId="0" shapeId="0">
      <text>
        <r>
          <rPr>
            <sz val="9"/>
            <color indexed="81"/>
            <rFont val="Tahoma"/>
            <family val="2"/>
          </rPr>
          <t xml:space="preserve">cáculo automático
</t>
        </r>
      </text>
    </comment>
    <comment ref="O9"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9"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9" authorId="0" shapeId="0">
      <text>
        <r>
          <rPr>
            <b/>
            <sz val="9"/>
            <color indexed="81"/>
            <rFont val="Tahoma"/>
            <family val="2"/>
          </rPr>
          <t>Registre la dependencia responsable de ejecutar la acción</t>
        </r>
        <r>
          <rPr>
            <sz val="9"/>
            <color indexed="81"/>
            <rFont val="Tahoma"/>
            <family val="2"/>
          </rPr>
          <t xml:space="preserve">
</t>
        </r>
      </text>
    </comment>
    <comment ref="R9"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<sst xmlns="http://schemas.openxmlformats.org/spreadsheetml/2006/main" count="758" uniqueCount="496">
  <si>
    <t xml:space="preserve">            </t>
  </si>
  <si>
    <t>Código formato: PDE-10-003</t>
  </si>
  <si>
    <t>Código documento:PDE-10
Versión 2.0</t>
  </si>
  <si>
    <t>Entidad: CONTRALORIA DE BOGOTA D.C</t>
  </si>
  <si>
    <t>Identificación del riesgo</t>
  </si>
  <si>
    <t>Valoración del Riesgo de Corrupción</t>
  </si>
  <si>
    <t>Procesos</t>
  </si>
  <si>
    <t>Tipo de Riesgo</t>
  </si>
  <si>
    <t>Causa</t>
  </si>
  <si>
    <t>Riesgo</t>
  </si>
  <si>
    <t>Consecuencias</t>
  </si>
  <si>
    <t>Análisis del riesgo</t>
  </si>
  <si>
    <t>Valoración del riesgo</t>
  </si>
  <si>
    <t>Riesgo Inherente</t>
  </si>
  <si>
    <t>Controles</t>
  </si>
  <si>
    <t>Riesgo Residual</t>
  </si>
  <si>
    <t>Acciones Asociadas al Control</t>
  </si>
  <si>
    <t>Probabilidad</t>
  </si>
  <si>
    <t>Impacto</t>
  </si>
  <si>
    <t>Zona del riesgo</t>
  </si>
  <si>
    <t>Período de ejecución</t>
  </si>
  <si>
    <t xml:space="preserve">Acciones </t>
  </si>
  <si>
    <t>Indicador</t>
  </si>
  <si>
    <t>Área
Responsable</t>
  </si>
  <si>
    <t>Registro</t>
  </si>
  <si>
    <t>B (baja)</t>
  </si>
  <si>
    <t>M (moderada)</t>
  </si>
  <si>
    <t>A (alta)</t>
  </si>
  <si>
    <t>Fecha Inicio</t>
  </si>
  <si>
    <t>Fecha Final</t>
  </si>
  <si>
    <t>E (extrema)</t>
  </si>
  <si>
    <t xml:space="preserve">GESTION CONTRACTUAL </t>
  </si>
  <si>
    <t>GESTION DEL TALENTO HUMANO</t>
  </si>
  <si>
    <t>Migración del sistema de gestión de base de datos Oracle 2007 a Oracle 2015 - Migración al Nuevo Marco Normativo Contable en la parametrización del Módulo PERNO.</t>
  </si>
  <si>
    <t>Posibilidad de vulnerabilidad en la operatividad del Módulo PERNO del sistema SI@CAPITAL utilizado como herramienta de apoyo por la Subdirección de Gestión de Talento Humano.</t>
  </si>
  <si>
    <t xml:space="preserve">Fallas en la implementación del sistema Oracle 2015 y en la parametrización de conformidad con el Nuevo Marco Normativo Contable. </t>
  </si>
  <si>
    <t>Alta</t>
  </si>
  <si>
    <t>Procedimientos formales aplicados</t>
  </si>
  <si>
    <t>Moderada</t>
  </si>
  <si>
    <t>Solicitar  el apoyo técnico permanente en la actualización de los parámetros de programación del Módulo PERNO para la liquidación de la nómina, de conformidad con el Oracle 2015 y Nuevo Marco Normativo Contable.</t>
  </si>
  <si>
    <t>Se realizó la solicitud de apoyo técnico permanente en la actualización de los parámetros de programación del Módulo PERNO para la liquidación de la nómina, de conformidad con el Oracle 2015 y Nuevo Marco Normativo Contable
SI    100%
NO    0%</t>
  </si>
  <si>
    <t>Subdirección de Gestión de Talento Humano - Dirección de Talento Humano</t>
  </si>
  <si>
    <t>Correos electrónicos de los usuarios y/o comunicaciones de solicitudes de actualización</t>
  </si>
  <si>
    <t xml:space="preserve">Demoras en la implementación.
Falta de experticia en el manejo.
No se ajusta a las necesidades. </t>
  </si>
  <si>
    <t xml:space="preserve">Posibles fallas en la implementación del aplicativo para el manejo de la información de las acciones de capacitación ejecutadas por la Subdirección de Capacitación y Cooperación Técnica.
</t>
  </si>
  <si>
    <t>Perdida de la información que sirve para insumo para la toma de decisiones y para elaborar los reportes e informes institucionales de la Subdirección de Capacitación y Cooperación Técnica.</t>
  </si>
  <si>
    <t>Baja</t>
  </si>
  <si>
    <t>Subdirección de Capacitación y Cooperación Técnica  - Dirección de Talento Humano</t>
  </si>
  <si>
    <t xml:space="preserve">GESTION FINANCIERA </t>
  </si>
  <si>
    <t>Número de actividades ejecutadas * 100/ Número de actividades programadas en el Plan de trabajo</t>
  </si>
  <si>
    <t>Plan de trabajo</t>
  </si>
  <si>
    <t>Formato diligenciado</t>
  </si>
  <si>
    <t>No de actividades programadas Plan de trabajo /No de actividades ejecutadas plan de trabajo*100</t>
  </si>
  <si>
    <t>Dificultades logísticas que se presenten en el marco del desarrollo de las actividades programadas (imprevistos). Demora en el proceso contractual.</t>
  </si>
  <si>
    <t xml:space="preserve">Baja ejecución de las actividades programadas en la meta 4 del proyecto de inversión 1199, relacionada con el desarrollo de estrategias de comunicación </t>
  </si>
  <si>
    <t>Afectación en la gestión y los resultado de los procesos estratégicos.</t>
  </si>
  <si>
    <t>Indicadores de gestión</t>
  </si>
  <si>
    <t>Elaborar un plan de trabajo para el seguimiento y control de las actividades establecidas en la meta del proyecto de inversión</t>
  </si>
  <si>
    <t>Inadecuada atención a los requerimientos presentados por la ciudadanía y el Concejo de Bogotá, (peticiones, sugerencias, quejas y reclamos, proposiciones). (Estratégico)</t>
  </si>
  <si>
    <t>Extrema</t>
  </si>
  <si>
    <t>Normas claras y aplicadas</t>
  </si>
  <si>
    <t>Seguimiento a cronograma</t>
  </si>
  <si>
    <t>Plan de trabajo : 
SI :100%
NO: 0%</t>
  </si>
  <si>
    <t xml:space="preserve">Plan de trabajo </t>
  </si>
  <si>
    <t>Atender oportunamente los
requerimientos que son
competencia de la entidad
(peticiones, sugerencias, quejas
y reclamos, proposiciones),
presentados por los ciudadanos
y el Concejo.</t>
  </si>
  <si>
    <t>Centro de Atención
al Ciudadano.</t>
  </si>
  <si>
    <t>Desconocimiento de los ciudadanos para realizar requerimientos ante las instancias pertinentes.
No dar respuesta adecuada y oportuna a los requerimientos presentados por los ciudadanos y por el Concejo de Bogotá, de competencia de la Contraloría o no tramitar a las entidades competentes.</t>
  </si>
  <si>
    <t>Percepción negativa de la ciudadanía y del Concejo al no ver resueltas sus expectativas.</t>
  </si>
  <si>
    <t xml:space="preserve">Dificultades logísticas que se presenten en el marco del desarrollo de las actividades programadas (imprevistos).
Demora en el proceso precontractual y contractual.
</t>
  </si>
  <si>
    <t>8. Corrupción</t>
  </si>
  <si>
    <t>Intereses económicos, políticos o personales, falta de ética profesional.</t>
  </si>
  <si>
    <t>Omitir información que permita configurar presuntos hallazgos y no dar traslado a las autoridades competentes, o impedir el impulso propio en un proceso sancionatorio.</t>
  </si>
  <si>
    <t xml:space="preserve">Rotar a los funcionarios de la dependencia dentro de los sujetos de vigilancia y control competencia de la dirección sectorial.
</t>
  </si>
  <si>
    <t>Direcciones Sectoriales de Fiscalización</t>
  </si>
  <si>
    <t>Desconocimiento de los temas de control fiscal.
Falta de actualización en normas de auditoria.
Falta de capacitación.
Falta de compromiso</t>
  </si>
  <si>
    <t>No conformidad del producto.
Hallazgos sin contundencia.
Incurrir en sanciones legales por no aplicación de las normas.
Inadecuada vigilancia y control a los recursos del erario público</t>
  </si>
  <si>
    <t>Realizar actividades de inducción al interior de las dependencias,  que permitan transmitir conocimiento.</t>
  </si>
  <si>
    <t>Formato de inducción</t>
  </si>
  <si>
    <t xml:space="preserve">Falta de efectividad en los resultados del ejercicio del control fiscal.  </t>
  </si>
  <si>
    <t>Afectación de la imagen de la contraloría de Bogotá.
Perdida de credibilidad y confianza</t>
  </si>
  <si>
    <t>Monitoreo de riesgos</t>
  </si>
  <si>
    <t xml:space="preserve">Realizar seguimiento al avance de las auditorias y al cumplimiento de los requisitos y procedimientos.
</t>
  </si>
  <si>
    <t xml:space="preserve">No. Mesas de trabajo realizadas en desarrollo del Plan de Auditoría por dependencia*100/Total de mesas de trabajo programadas por dependencia.
</t>
  </si>
  <si>
    <t xml:space="preserve">Actas de mesas de trabajo suscritas en la Dirección 
</t>
  </si>
  <si>
    <t>RESPONSABILIDAD FISCAL Y JURISDICCIÓN COACTIVA</t>
  </si>
  <si>
    <t>Alta carga laboral en relación con el talento humano asignado y rotación constante del talento humano</t>
  </si>
  <si>
    <t>No lograr determinar y establecer la responsabilidad fiscal. (corrupción)</t>
  </si>
  <si>
    <t>De credibilidad y de confianza</t>
  </si>
  <si>
    <t>Requerir a la alta dirección el incremento del talento humano competente y formular plan de contingencia para obtener por un tiempo determinado el apoyo de abogados y personal para secretaria.</t>
  </si>
  <si>
    <t xml:space="preserve">No de funcionarios trasladados a la dirección de RFJC *100 / total de funcionarios de RFJC  </t>
  </si>
  <si>
    <t xml:space="preserve">Dirección de responsabilidad fiscal y jurisdicción coactiva y subdirección del proceso de Responsabilidad fiscal </t>
  </si>
  <si>
    <t xml:space="preserve">Memorandos,
Mesas de Trabajo </t>
  </si>
  <si>
    <t>Situaciones subjetivas del funcionario que le permitan incumplir las marcos legales y éticos</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</si>
  <si>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</si>
  <si>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</si>
  <si>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</si>
  <si>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Incumplimiento del marco normativo legal y disciplinario y/o intereses particulares</t>
  </si>
  <si>
    <t>Indebido suministro de la información sobre el estado de los procesos de Cobro Coactivo (Corrupción)</t>
  </si>
  <si>
    <t>Sanciones e interrupción del servicio</t>
  </si>
  <si>
    <t>Políticas claras aplicadas</t>
  </si>
  <si>
    <t>No. de jornadas de sensibilización en aplicación de principios y valores realizadas *100 /  No. de jornadas de sensibilización en aplicación de principios y valores programadas (4)</t>
  </si>
  <si>
    <t>Subdirección de Jurisdicción Coactiva</t>
  </si>
  <si>
    <t>7. Antijurídico</t>
  </si>
  <si>
    <t>Incumplimiento del marco normativo legal,   respecto al limite de inembargabilidad al proferir auto de embargo de cuentas de ahorro</t>
  </si>
  <si>
    <t>Reclamaciones vía tutela y contencioso administrativa, de parte de los afectados</t>
  </si>
  <si>
    <t xml:space="preserve">Indemnizaciones por condena en perjuicios </t>
  </si>
  <si>
    <t>baja</t>
  </si>
  <si>
    <t xml:space="preserve">Control inmediato al expedir la respectiva providencia </t>
  </si>
  <si>
    <t>No. de  jornadas de capacitaciones  realizadas  sobre el cumplimiento de requisitos  legales para proferir medidas cautelares *100 /  No. de jornadas de capacitaciones  programadas cuatro (4)</t>
  </si>
  <si>
    <t>Dirección de Responsabilidad Fiscal y Jurisdicción coactiva y Subdirecciones del proceso de Responsabilidad fiscal  y de Jurisdicción Coactiva  y Dirección de Talento Humano- Subdirección de Capacitación y Tecnologías</t>
  </si>
  <si>
    <t>Actas de Mesas de Trabajo y Registros de Asistencia</t>
  </si>
  <si>
    <t>Falta o indebida aplicación de las políticas de prevención del daño antijurídico y defensa de los intereses litigiosos de la Entidad.
Indebida representación judicial por incumplimiento de términos de ley en las actuaciones procesales.
Cambios de jurisprudencia
Interpretación subjetiva del operador judicial</t>
  </si>
  <si>
    <t>Procesos judiciales o medios alternativos de solución de conflictos con decisiones en contra de la Entidad.</t>
  </si>
  <si>
    <t>Declaración de obligaciones de hacer o pagar a cargo de la Entidad. 
Detrimento patrimonial a la Entidad.
Deterioro de la imagen institucional.</t>
  </si>
  <si>
    <t>Contingencias y respaldo</t>
  </si>
  <si>
    <t xml:space="preserve">Fortalecer el seguimiento a la política de prevención del daño antijurídico y defensa de los intereses litigiosos de la entidad.
Capacitar a los funcionarios que ejercen la representación judicial. 
Disponer de una base de datos de consulta jurídica. 
Establecer puntos de control para identificar cambios jurisprudenciales.
Mantener actualizada la Base de datos de procesos de la Oficina Asesora Jurídica y el SIPROJ. </t>
  </si>
  <si>
    <t>No. de sentencias favorables a la Entidad  * 100 / No. total de sentencias en procesos en los cuales es parte la Entidad</t>
  </si>
  <si>
    <t>Actas comité de conciliación.
Base de datos de procesos de la OAJ y Siproj.
Cuadro control diligenciado en la OAJ</t>
  </si>
  <si>
    <t>Falta de una herramienta de consulta jurídica.
Falta de oportunidad o documentación en la solicitud de asesoría por parte de las dependencias  de la Entidad.</t>
  </si>
  <si>
    <t xml:space="preserve">Proyección de documentos para actuaciones judiciales, administrativas o de asesoría con fundamento en normatividad derogada o no pertinente. </t>
  </si>
  <si>
    <t>Demandas y sanciones contra la Entidad.
Incumplimiento de los objetivos institucionales.
Deficiente gestión administrativa. 
Deterioro de la imagen institucional</t>
  </si>
  <si>
    <t>Disponer de una herramienta de consulta jurídica. Socializar cambios normativos o jurisprudenciales advertidos en desarrollo de las funciones de la OAJ.
Aplicar los puntos de control establecidos en los diferentes procedimientos del SIG.</t>
  </si>
  <si>
    <t xml:space="preserve">No. de documentos o actuaciones judiciales, administrativas o de asesoría identificados con mención de normas no pertinentes *100 /No. total de documentos o actuaciones judiciales, administrativas o asesorías realizados por la OAJ. </t>
  </si>
  <si>
    <t>Libro radicador OAJ
Base de datos de procesos de la OAJ y Siproj.
Carpeta de Conceptos jurídicos y de legalidad</t>
  </si>
  <si>
    <t>Inobservancia de la normatividad y el procedimiento vigente.</t>
  </si>
  <si>
    <t>Posibles nulidades por indebida notificación en los actos administrativos o incumplimiento de términos en procesos de segunda instancia  en sede administrativa.</t>
  </si>
  <si>
    <t>Condenas judiciales con obligaciones que generan detrimento a la Entidad.</t>
  </si>
  <si>
    <t>Aplicar estrictamente los términos establecidos en el ordenamiento legal y el procedimiento.
Entregar los proyectos para revisión con anticipación a la fecha de vencimiento del término</t>
  </si>
  <si>
    <t>Libro radicador OAJ
Expedientes de procesos administrativos</t>
  </si>
  <si>
    <t>Memorando expedido : 
SI = 100%
NO= 0%</t>
  </si>
  <si>
    <t>4. Financiero</t>
  </si>
  <si>
    <t>Desconocimiento de la forma y términos para el reporte de información por parte de las dependencias de la Entidad.
Omisión de procedimientos.</t>
  </si>
  <si>
    <t>Memorando y/o Outlook que informe a las dependencias los términos de reporte de la información presupuestal.</t>
  </si>
  <si>
    <t>Desconocimiento de las normas presupuestales.</t>
  </si>
  <si>
    <t xml:space="preserve">Posibilidad de Incumplimiento de normas presupuestales.
</t>
  </si>
  <si>
    <t xml:space="preserve">Planillas de asistencia .
</t>
  </si>
  <si>
    <t>Originado por que las diferentes áreas envían información con inconsistencias, así como por que las herramientas que gestionan y almacenan la información no opera de manera adecuada permitiendo error y por falta de recurso humano competente para el desarrollo de la labor contable.</t>
  </si>
  <si>
    <t>Posibilidad de que la información contable no sea razonable.</t>
  </si>
  <si>
    <t>Toma de decisiones basada en información poco confiable.
Hallazgos y observaciones por partes de los entes de control.</t>
  </si>
  <si>
    <t>Conciliaciones</t>
  </si>
  <si>
    <t>Correos o memorandos</t>
  </si>
  <si>
    <t>Originado por la aplicación de nueva normativa que genera un cambio de la forma de rendir la información y del procedimiento.
para el reconocimiento, medición, revelación y presentación de los hechos económicos.</t>
  </si>
  <si>
    <t>Posibilidad de incumplir en la aplicación de la  normatividad vigente Resolución 533 de 2015 e instructivo No. 002 de 2015, relacionada con las NICSP.</t>
  </si>
  <si>
    <t>Sanciones al Representante Legal por Incumplimiento en la aplicación de la  normatividad vigente Resolución 533 de 2015 e instructivo No. 002 de 2015.</t>
  </si>
  <si>
    <t>Personal capacitado</t>
  </si>
  <si>
    <t>Se genera equipo con contadores de la entidad y se estructura equipo de asesor y consultor con experiencia profesional,  conocimiento y experticia en el manejo del nuevo marco normativo.</t>
  </si>
  <si>
    <t>Estados contables de acuerdo con el Nuevo Marco normativo y con el ajuste al  catalogo de cuentas</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</si>
  <si>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</si>
  <si>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</si>
  <si>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</si>
  <si>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Niveles de autorización</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</si>
  <si>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</si>
  <si>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 xml:space="preserve">Dirección y Subdirecciones de Estudios de Economía y Política Pública </t>
  </si>
  <si>
    <t xml:space="preserve">Incurrir en plagio o presentación de información no veraz en alguno de los informes, estudios y pronunciamientos generados en el Proceso Estudios de Economía y Política Pública. </t>
  </si>
  <si>
    <t xml:space="preserve">Daño Antijurídico por Demandas contra la Entidad. 
Pérdida de credibilidad y confianza en el organismo de control.
</t>
  </si>
  <si>
    <t xml:space="preserve">Profesionales de la Dirección y Subdirecciones de Estudios de Economía y Política Pública que elaboran productos </t>
  </si>
  <si>
    <t>6. Tecnología</t>
  </si>
  <si>
    <t>Incumplir el objetivo del Proceso de Estudios de Economía y Política Pública,  al no disponer de información confiable y oportuna de la reportada por los sujetos de control en la rendición de la cuenta, a través del SIVICOF, para la elaboración de los productos planificados en el PAE 2017.</t>
  </si>
  <si>
    <t>Perdida de confiabilidad en las cifras que se reportan 
No ser oportunos en la entrega de los productos.</t>
  </si>
  <si>
    <t xml:space="preserve">Comunicar oportunamente a las direcciones sectoriales sobre las inconsistencias presentadas en la Rendición de la Cuenta. 
Reportar a las TICs las fallas, falencias e inconsistencias presentadas en el Aplicativo SIVICOF. 
</t>
  </si>
  <si>
    <t>Comunicaciones Remitidas:
SI=100%
NO=0%</t>
  </si>
  <si>
    <t>Dirección de EEPP, Subdirecciones y profesionales de: Estudios Económicos y Fiscales; Estadística y Análisis Presupuestal y Financiero y Evaluación de Política Pública</t>
  </si>
  <si>
    <t xml:space="preserve">Comunicaciones y / o Correos Institucionales  Remitidos </t>
  </si>
  <si>
    <t>PROCESO DE GESTIÓN DOCUMENTAL</t>
  </si>
  <si>
    <t>3. Operativo</t>
  </si>
  <si>
    <t xml:space="preserve">Desconocimiento de políticas y procedimientos relacionados con el manejo documental.
Alta rotación del personal que apoya los procesos archivísticos en las dependencias.
</t>
  </si>
  <si>
    <t>Posible pérdida de información tanto física como electrónica e inconvenientes en cuanto a la preservación y conservación de la información.</t>
  </si>
  <si>
    <t>Dirección Administrativa y Financiera. Subdirección de Servicios Generales</t>
  </si>
  <si>
    <t>Listado de participantes en las jornadas de capacitación.</t>
  </si>
  <si>
    <t>EVALUACIÓN Y CONTROL</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</si>
  <si>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</si>
  <si>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</si>
  <si>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</si>
  <si>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</si>
  <si>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Oficina de Control Interno</t>
  </si>
  <si>
    <t>Plan de auditoria, Informe preliminar.
Informe final 
Comunicación Oficial interna.</t>
  </si>
  <si>
    <t>Deficiencias en la calidad de los informes resultantes del  proceso auditor, seguimientos y verificaciones  realizados por la OCI.</t>
  </si>
  <si>
    <t xml:space="preserve">1. Posible Incumplimiento o cumplimiento parcial del plan de acción.
2.Infomes sin valor agregado para la Entidad.
3.Resultados no apropiados para la toma de decisiones.
4. Pérdida de imagen y credibilidad de la OCI
</t>
  </si>
  <si>
    <t xml:space="preserve">Efectuar Autocapacitaciones en temas relacionados con el proceso de evaluación y control al personal de la OCI.
</t>
  </si>
  <si>
    <t xml:space="preserve">
Actas de reunión internas
</t>
  </si>
  <si>
    <t>5. Cumplimiento</t>
  </si>
  <si>
    <t>1. Recurso humano insuficiente y  poco competente.
2. Falencias en el proceso de planeación interna del proceso.
3.Deficiente Control y seguimiento de las actividades programadas
4. Requerimientos institucionales que requieren atención inmediata.</t>
  </si>
  <si>
    <t xml:space="preserve">Incumplimiento de las actividades establecidas en el Programa Anual de Auditorías Internas -PAAI 2017. </t>
  </si>
  <si>
    <t>Actividades de seguimiento efectuadas al  PAAI 2017 * 100 / actividades programadas de seguimiento al PAAI 2017</t>
  </si>
  <si>
    <t xml:space="preserve">Posible Manipulación de estudios previos, pliegos de condiciones, respuestas, observaciones, adendas, evaluaciones y acto administrativo de adjudicación </t>
  </si>
  <si>
    <t>No. estudios 
previos, pliegos de 
condiciones, 
respuestas a las 
observaciones, 
adendas, acto 
administrativo de 
adjudicación y 
evaluaciones /No. 
De contratos 
suscritos *100%</t>
  </si>
  <si>
    <t xml:space="preserve">Actas </t>
  </si>
  <si>
    <t>Informe</t>
  </si>
  <si>
    <t>1- Intereses particulares.
2-Pliegos de condiciones, respuestas a las observaciones, adendas, acto administrativo de adjudicación y evaluaciones, mal elaboradas, incompletas o con desconocimiento de las directrices impartidas por el Subdirector de Contratación.</t>
  </si>
  <si>
    <t>1- Investigación Disciplinaria o fiscal
2-Sanción</t>
  </si>
  <si>
    <t xml:space="preserve">1- Investigación Disciplinaria o fiscal
2-perjuicio a los recursos de la entidad </t>
  </si>
  <si>
    <t>GESTIÓN DE RECURSOS FÍSICOS</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</si>
  <si>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</si>
  <si>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</si>
  <si>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</si>
  <si>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Plan de Trabajo: 
SI:  100%
NO: 0%</t>
  </si>
  <si>
    <t>Subdirección de Servicios Generales</t>
  </si>
  <si>
    <t>GESTION DE TECNOLOGIAS DE LA INFORMACION Y LAS COMUNICACIONES</t>
  </si>
  <si>
    <t>Falta de un plan de mantenimiento de la infraestructura de hardware.
Obsolescencia tecnológica o desgaste de componentes.
Inadecuado uso o manipulación de equipos por parte de los usuarios.
Falta de divulgación o aplicación de políticas para el uso de equipos de cómputo.</t>
  </si>
  <si>
    <t>Posibles daños o mal funcionamiento de computadores, servidores o equipos de red y  comunicaciones</t>
  </si>
  <si>
    <t>Implementar  un plan de mantenimiento preventivo y correctivo de equipos de cómputo y de comunicaciones
Mantener actualizado y probado el Plan de Contingencias de TI.
Adelantar actividades que fomenten la cultura en el buen uso de las TIC</t>
  </si>
  <si>
    <t>Dirección de TIC</t>
  </si>
  <si>
    <t xml:space="preserve">Posible pérdida de información de carácter misional almacenada en los servidores del centro de datos. </t>
  </si>
  <si>
    <t xml:space="preserve">
Realizar cuatro  (4)  pruebas de restauración de información en el año
Socializar mensualmente de  tips sobre el buen uso de equipos tecnológicos
Elaborar un informes mensuales sobre el  sistema de seguridad perimetral para detectar o prevenir fallas o ataque no autorizados a la plataforma. </t>
  </si>
  <si>
    <t xml:space="preserve">
Número de pruebas de restauración de información  realizadas *100/Número de pruebas de restauración de información   programadas (4)
Número de tips de uso de equipos tecnológicos socializados / Número de tips de uso de equipos tecnológicos programados.
Número de Informes elaborados del sistema de seguridad perimetral *100 / Número de informes  programados sobre el sistema de seguridad perimetral (12)</t>
  </si>
  <si>
    <t xml:space="preserve">Dificultades logísticas que se presenten en el marco del desarrollo de las actividades programadas (imprevistos). 
Demora en el proceso contractual.
</t>
  </si>
  <si>
    <t>Baja ejecución de las actividades programadas en las metas del Proyecto de Inversión 1194, relacionado con el desarrollo de estrategias  de   Tecnologías de Información y las Comunicaciones</t>
  </si>
  <si>
    <t xml:space="preserve">Afectación en la gestión y resultados del fortalecimiento de TIC´s
</t>
  </si>
  <si>
    <t xml:space="preserve">Elaboración y envió oportuno de los documentos contractuales de acuerdo con el cronograma definido en la Dirección de TIC. 
Elaborar un cronograma de actividades detallado para cada proceso contractual de la Dirección de TIC.
</t>
  </si>
  <si>
    <t>Número de procesos contractuales entregados oportunamente / número total de procesos contractuales  /100
Cronograma detallado elaborado  por la Dirección de TIC
SI=100%
NO=0%</t>
  </si>
  <si>
    <t xml:space="preserve">
Sobornos y/o chantajes ofrecidos a funcionarios de la CB
Vandalismo informático
Obtención de beneficios propios.</t>
  </si>
  <si>
    <t>Probabilidad de extracción o alteración de información considerada confidencial o de reserva.</t>
  </si>
  <si>
    <t>COMUNICACIÓN ESTRATÉGICA</t>
  </si>
  <si>
    <t xml:space="preserve">PARTICIPACIÒN CIUDADANA </t>
  </si>
  <si>
    <t>ESTUDIOS DE ECONOMÍA Y POLÍTICA PÚBLICA</t>
  </si>
  <si>
    <t>GESTIÓN JURÍDICA</t>
  </si>
  <si>
    <t>DIRECCIONAMIENTO ESTRATÉGICO</t>
  </si>
  <si>
    <t>1. Estratégico</t>
  </si>
  <si>
    <t>Inoportunidad y baja calidad de la información para el seguimiento y evaluación de la Gestión Institucional. (Estratégico)</t>
  </si>
  <si>
    <t>Pérdida de la certificación del Sistema de Gestión de la Calidad de la Entidad.</t>
  </si>
  <si>
    <t>Desconocimiento de la forma y términos para el reporte de información por parte de las dependencias de la Entidad.
Informes inoportunos.
Omisión de procedimientos.</t>
  </si>
  <si>
    <t>Afectación de la imagen de la Contraloría de Bogotá y pérdida de credibilidad.
Toma de decisiones basada en información inoportuna y poco confiable.
Observaciones formuladas por los entes de control por incumplimiento.</t>
  </si>
  <si>
    <t>Comunicar a las dependencias de la Entidad la forma y términos de reporte de la información como insumo para evaluar la gestión institucional.</t>
  </si>
  <si>
    <t>No. De Memorandos comunicando la forma y términos de reportar información * 100 / No. Reportes (4) de Información establecidos</t>
  </si>
  <si>
    <t>Dirección de Planeación</t>
  </si>
  <si>
    <t>Memorando</t>
  </si>
  <si>
    <t>No adecuar el SGC a los cambios establecidos en la actualización de la Norma NTC   ISO 9001:2015.</t>
  </si>
  <si>
    <t>Afectación de la imagen de la Contraloría de Bogotá y pérdida de credibilidad.
Observaciones formuladas por los entes de control por incumplimiento de requisitos.</t>
  </si>
  <si>
    <t>Implementar un  plan de trabajo encaminado a  actualizar  el Sistema de Gestión de Calidad bajo los requisitos de la ISO 9001:2015, como mecanismo para el mejoramiento continuo de la Entidad</t>
  </si>
  <si>
    <t>Uso indebido de la información</t>
  </si>
  <si>
    <t>Inadecuado manejo de la información relacionada con los resultados de la gestión institucional. (Corrupción).</t>
  </si>
  <si>
    <t>Afecta la toma de decisiones y la imagen de la entidad.</t>
  </si>
  <si>
    <t xml:space="preserve">Diligenciar  formato de seguimiento y control para la información que será divulgada </t>
  </si>
  <si>
    <t>Formato de control diligenciado * 100/ formato de control</t>
  </si>
  <si>
    <t>Falta de claridad o de verificación de un tema antes de ser divulgado.</t>
  </si>
  <si>
    <t>Acciones en contra de la Entidad por inexactitud de información institucional divulgada a través de boletines de prensa. (Estratégico).</t>
  </si>
  <si>
    <t>Acciones en contra de la entidad y pérdida de credibilidad.</t>
  </si>
  <si>
    <t xml:space="preserve">Solicitar el  visto bueno del Director Sectorial o del Contralor, antes de ser publicado el comunicado de prensa </t>
  </si>
  <si>
    <t>No de boletines con el visto bueno* 100 /No de boletines divulgados</t>
  </si>
  <si>
    <t xml:space="preserve">Visto bueno de boletines de prensa </t>
  </si>
  <si>
    <t>Informes de pruebas, reportes, registro de socialización tips.</t>
  </si>
  <si>
    <t>Actas de Mesa de Trabajo y/o Planillas de Seguimiento</t>
  </si>
  <si>
    <t>Acuerdos de Responsabilidad o Pactos Éticos firmados por los Profesionales que elaboran los informes, estudios y pronunciamientos  *100 / Total de Productos programados en el PAE 2017.</t>
  </si>
  <si>
    <t>Acuerdos de Responsabilidad o Pactos Éticos, firmados  por los responsables que elaboran los productos.</t>
  </si>
  <si>
    <t>No.  De Servidores capacitados / No. De Servidores programados *100</t>
  </si>
  <si>
    <t>Solicitar capacitación en el tema de manejo de la información de las acciones de capacitación ejecutadas por la Subdirección de Capacitación y Cooperación Técnica a la Dirección de TIC´s, dirigida a los servidores encargados del manejo del aplicativo.</t>
  </si>
  <si>
    <t xml:space="preserve">1- Aprobar por parte del Comité Asesor Evaluador, Junta de Compras y Licitaciones y  Dirección Administrativa, según el caso, el proyecto de los pliegos, respuesta a las observaciones y evaluaciones, para cada proceso contractual.
</t>
  </si>
  <si>
    <t>Subdirección de Contratación</t>
  </si>
  <si>
    <t>Realizar seguimiento mensual  a las necesidades presentadas por cada una de las dependencias de acuerdo al PAA vigente y conforme a los procedimientos y formatos establecidos y orientar el correcto diligenciamiento del documento (Solicitud de Contratación)</t>
  </si>
  <si>
    <t>VIGILANCIA Y CONTROL A LA GESTIÓN FISCAL</t>
  </si>
  <si>
    <t>No. De funcionarios rotados *100 /Total  de funcionarios que realizan auditoría en la dirección sectorial</t>
  </si>
  <si>
    <t>No. de inducciones realizadas *100 / Total de funcionarios nuevos en las sectoriales</t>
  </si>
  <si>
    <t xml:space="preserve">Indebida notificación  de las actuaciones que establezca la ley, en   el trámite del proceso de responsabilidad fiscal y cobro coactivo </t>
  </si>
  <si>
    <t>Control inmediato en el trámite del proceso</t>
  </si>
  <si>
    <t xml:space="preserve">No. de  jornadas de capacitaciones  realizadas  sobre el cumplimiento del procedimiento y requisitos legales, para surtir notificaciones  en los procesos de responsabilidad fiscal y cobro coactivo *100 /  No. de jornadas de capacitaciones  programadas (4) </t>
  </si>
  <si>
    <t>2. Imagen</t>
  </si>
  <si>
    <t>Inoperancia o inestabilidad de los sistemas de información misionales o de apoyo considerados como críticos.
Lentitud en el procesamiento y entrega de información a los usuarios y/o ciudadanos.
Demora en el cumplimiento de compromisos institucionales.
Desgaste administrativo e incremento de costos.
Pérdida de imagen y credibilidad institucional.</t>
  </si>
  <si>
    <t xml:space="preserve">Informes de actividades, plan de mantenimiento de equipos, informes de seguimiento plan de contingencias, registro de asistencia a  capacitaciones o paliación en medios institucionales actividades programadas para el fortalecimiento de la cultura en el buen uso de TIC </t>
  </si>
  <si>
    <t xml:space="preserve">Uso inadecuado de los recursos tecnológicos por parte de los usuarios.
Fallas técnicas en los equipos
Presencia de virus informático.
Fallas en el proceso de copias de respaldo.
Seguridad física y lógica de bajo nivel.
Acceso y ataques no autorizados a la plataforma tecnológica de la CB
</t>
  </si>
  <si>
    <t xml:space="preserve">Perdida de memoria institucional
Pérdida de imagen institucional
Suspensión parcial de los servicios de los procesos misionales y de apoyo
Sometimiento a recursos legales por sanciones o demandas legales 
Incrementos de costos operativos. </t>
  </si>
  <si>
    <t>Pérdida de información 
Suspensión o retraso de los servicios 
Pérdida de  imagen y credibilidad institucional
Sometimiento a recursos legales por sanciones o demandas legales.</t>
  </si>
  <si>
    <t>Socializar las políticas de Privacidad y Seguridad Información.
Desarrollar las fases 2 y 3 relacionadas con planificación e implementación del Sistema de Seguridad y Privacidad de la Información para la Contraloría de Bogotá conforme al modelo del MINITIC, con el fin de garantizar la confidencialidad, integralidad y disponibilidad de la información.
Revisar periódicamente  la seguridad lógica de los sistemas de información críticos.</t>
  </si>
  <si>
    <t xml:space="preserve">
Número de Actividades de socialización  realizadas *100/ Número de actividades de socialización programadas sobre políticas de Privacidad y Seguridad Información.
No de actividades ejecutadas *100/ No. de Actividades programadas en el plan de trabajo para el desarrollo de las fases 2 y 3.
Número de informes de revisión periódica realizados *100/ número de informes de revisiones programadas en el año (4)</t>
  </si>
  <si>
    <t>Registro socialización políticas, fases 2 y 3 MPSI implementadas, informe revisión periódica realizados.</t>
  </si>
  <si>
    <t>Oficina Asesora de Comunicaciones</t>
  </si>
  <si>
    <t>Cantidad de
solicitudes y
requerimientos 
atendidos de los
clientes * 100
/Cantidad de
solicitudes y
requerimientos 
presentados por los
clientes (Ciudadanía y
Concejo).</t>
  </si>
  <si>
    <t>Cantidad de
solicitudes y
requerimientos 
atendidos de los
clientes * 100
/Cantidad de
solicitudes y
requerimientos 
presentados por
los clientes
(Ciudadanía y
Concejo).</t>
  </si>
  <si>
    <t xml:space="preserve">Baja ejecución  de las actividades programadas en las metas  asociadas al  proyecto de inversión 1199, relacionadas con Pedagogía social -acciones ciudadanas y Medición de la percepción. </t>
  </si>
  <si>
    <t>Afectación en  la gestión y los resultados de los procesos estratégicos.</t>
  </si>
  <si>
    <t>Elaborar  un Plan de trabajo para el seguimiento y control  de las actividades establecidas en cada una de las metas del proyecto de inversión.</t>
  </si>
  <si>
    <t>Dirección de Participación Ciudadana</t>
  </si>
  <si>
    <t>Reuniones de seguimiento realizadas a los productos planificados en el PAE- 2017 *100 / Reuniones de seguimiento programados a los productos planificados en el PAE2017 (56)</t>
  </si>
  <si>
    <t xml:space="preserve">Firmar un Acuerdo de Responsabilidad o Pacto Ético por los Profesionales que participan en la elaboración de cada uno de los informes, estudios y pronunciamiento; indicándoles  el acatamiento de las normas que regulan los derechos de autor.  </t>
  </si>
  <si>
    <t xml:space="preserve">Pérdida de recursos públicos, por falta de objetividad en la ejecución del proceso auditor.
Incurrir en sanciones legales por no aplicación de las normas.
Afectación de la Imagen de la Contraloría de Bogotá
</t>
  </si>
  <si>
    <t xml:space="preserve">Memorandos de asignación
</t>
  </si>
  <si>
    <t xml:space="preserve">Falta de conocimiento y/o experticia por parte del talento humano designado para el desarrollo del proceso auditor por la alta rotación de funcionarios nuevos en el proceso auditor de la entidad. </t>
  </si>
  <si>
    <t xml:space="preserve">Inadecuada planeación del proceso de vigilancia y control .
Falta de análisis de información que soporte la actuación fiscal.
Desconocimiento de los procedimientos.
Posible incumplimiento en la presentación de los productos en cuanto a forma, fondo y plazos determinados en los procedimientos.
</t>
  </si>
  <si>
    <t>Decisiones ajustadas a indebido interés particular. (corrupción)</t>
  </si>
  <si>
    <t xml:space="preserve">Realizar jornadas periódicas de sensibilización en temas de aplicación de principios y valores y conocimiento de normas disciplinarias y penales
</t>
  </si>
  <si>
    <t>Realizar mesas de trabajo con los abogados encaminadas a  reiterar el cumplimiento de los requisitos legales, para proferir medidas cautelares</t>
  </si>
  <si>
    <t xml:space="preserve">Realizar mesas de trabajo  con los abogados  y funcionarios de secretaría común de las dependencias  de la Dirección e Responsabilidad Fiscal y Jurisdicción Coactiva  encaminadas a reiterar el procedimiento y requisitos legales,  para surtir  las notificaciones en los procesos de responsabilidad fiscal y cobro coactivo </t>
  </si>
  <si>
    <t>Oficina Asesora Jurídica</t>
  </si>
  <si>
    <t>No. de sustanciaciones o notificaciones extemporáneas efectuadas por la OAJ en segunda instancia en sede administrativa * 100 /No. de total de sustanciaciones o notificaciones efectuadas por la OAJ en segunda instancia en sede administrativa</t>
  </si>
  <si>
    <t>Solicitudes de capacitación dirigidas a TIC's vía SIGESPRO, email y/o actas de reunión
* Lista de asistencia a la(s) capacitación(es) y evaluación de la capacitación brindada por TIC´s sobre el manejo del aplicativo.</t>
  </si>
  <si>
    <t>Posibilidad de Inexactitud en la información financiera que se reporta.</t>
  </si>
  <si>
    <t>Decisiones  erróneas 
Desfase de la Planeación financiera, sanciones legales.</t>
  </si>
  <si>
    <t>Comunicar a las dependencias internas y externas que corresponde,  el reporte de la información como insumo para cumplir con los términos y exactitud de la información financiera</t>
  </si>
  <si>
    <t xml:space="preserve">Subdirección Financiera </t>
  </si>
  <si>
    <t xml:space="preserve">Asignación de partida presupuestal diferente 
Afectación de la imagen de la dependencia.
Toma de decisiones basada en información poco confiable.
Sanciones Legales </t>
  </si>
  <si>
    <t xml:space="preserve">Socializar el Decreto de liquidación del presupuesto anual, a los funcionarios de la dependencia  y  el uso de los aplicativos.
</t>
  </si>
  <si>
    <t>Informar las inconsistencias detectadas al área responsable para que se tomen las acciones correctivas.</t>
  </si>
  <si>
    <t>1- Desconocimiento en la proyección y estructuración de la solicitud de contratación.
2- Alta rotación en el personal que realiza las solicitudes de contratación de cada área.</t>
  </si>
  <si>
    <t>Imprecisión en la elaboración de estudios previos por la inadecuada estructuración de la solicitud de contratación.</t>
  </si>
  <si>
    <t>N° de solicitudes de contratación devueltas para ajustes *100/N° de solicitudes de contratación radicadas</t>
  </si>
  <si>
    <t xml:space="preserve">Realizar cruces periódicos de información entre las Áreas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</si>
  <si>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Cruces 
efectuados  *100/ 
Cruces 
programados
No. de Funcionarios capacitados en el uso del aplicativo *100/ No. de Funcionarios a capacitar del Proceso
Se realizó mantenimiento y soporte al sistema de información
SI:    100%
NO:     0%</t>
  </si>
  <si>
    <t xml:space="preserve">Subdirección de Recursos Materiales </t>
  </si>
  <si>
    <t>Registros del Aplicativo que den cuenta de la realización de los cruces de información entre las Áreas de Almacén, Inventarios y Contabilidad  
Listados de asistencia de capacitación.
Documento del mantenimiento y soporte al sistema de información.</t>
  </si>
  <si>
    <t>Baja ejecución  de las actividades programadas en las metas  asociadas a los  proyectos de inversión 1195 y 1196, referente a la adecuación de sedes, compra de vehículos y PIGA</t>
  </si>
  <si>
    <t>Elaborar  un Plan de Trabajo para el seguimiento y control  de las actividades establecidas en cada una de las metas del proyecto de inversión.</t>
  </si>
  <si>
    <t>Sanciones disciplinarias por incumplimiento de normas y procedimientos vigentes.  Hallazgos, no conformidades u observaciones en materia de gestión documental y archivística, en informes de auditorias internas y externas de dependencias u organismos competentes.</t>
  </si>
  <si>
    <t>Realizar capacitaciones en materia de Gestión Documental a las dependencias de la entidad.  
Capacitar a los administradores de archivos de gestión</t>
  </si>
  <si>
    <t>No. de dependencias capacitadas en materia de Gestión Documental  *100 / Total de dependencias  programadas a capacitar
Capacitación a los administradores de archivo.
Si: 100%
No: 0%</t>
  </si>
  <si>
    <t>1. Intereses personales, económicos o políticos.
2. Falta de conocimiento en el ejercicio auditor.
3.Falta de ética del auditor</t>
  </si>
  <si>
    <t xml:space="preserve">1. Recurso Humano insuficiente o personal sin las competencias requeridas para el desempeño de las funciones propias del cargo.
2. Desconocimiento de los procedimientos establecidos en el Sistema Integrado de Gestión. 
3.  Incumplimiento en el desarrollo de las etapas del proceso auditor ( Planeación, ejecución e informe)
4. Inoportunidad en la información reportada por parte de   algunos  procesos  para el desarrollo de Auditoría y/o  seguimiento y verificación.
</t>
  </si>
  <si>
    <t xml:space="preserve">Efectuar tres(3) Autocapacitaciones sobre temas relacionados con el proceso de evaluación y control. </t>
  </si>
  <si>
    <t xml:space="preserve">1.Sanciones por parte de los entes de control 2. Pérdida de credibilidad de la OCI.
3.  Carencia de insumos que coadyuvan a la   toma de decisiones 
</t>
  </si>
  <si>
    <t xml:space="preserve">
Establecer y dar estricto cumplimiento al - PAAI 2017, apoyado en seguimiento periódico del mismo, con el objeto de evitar que se dilaten las actividades programadas.
(mínimo 6 durante el año).
</t>
  </si>
  <si>
    <t xml:space="preserve">
Actas de reunión internas de seguimiento a la ejecución del PAAI</t>
  </si>
  <si>
    <t>Omisión en la aplicación de las normas que regulan los derechos de autor por parte de los funcionarios que elaboran los productos,  al no citar fuentes bibliográfica de los textos e investigaciones consultadas.
Falta de control en el proceso de revisión y aprobación de los informes.</t>
  </si>
  <si>
    <t xml:space="preserve">Plan de mantenimiento correctivo y preventivo de los equipos de computo y de comunicaciones implementado.
SI:100%
NO: 0%
Plan de contingencias de TI actualizado y aprobado
SI: 100%
NO: 0%
Número de actividades establecidas para el fortalecimiento de la  cultura en el buen uso de TIC *100  / Número de actividades programadas para el fortalecimiento de la cultura en el buen uso de las TIC </t>
  </si>
  <si>
    <t>Carencia de Validadores en SIVICOF que permite decepcionar información no confiable. 
No contar con desarrollos tecnológicos que permitan consolidar información presupuestal, deuda, tesorería e inversiones; así como: ambiental y de cumplimiento del Plan de desarrollo.
La plataforma tecnológica de la institución no presenta un nivel de desarrollo e implementación apropiado para la integración de datos.</t>
  </si>
  <si>
    <t>ANEXO 3. MAPA DE RIESGOS INSTITUCIONAL
Vigencia.   2017   Versión 1.0</t>
  </si>
  <si>
    <t>Monitoreo y Revisión
(Responsable del Proceso)</t>
  </si>
  <si>
    <t>Seguimiento y Verificación
(Oficina de Control Interno)</t>
  </si>
  <si>
    <t>Monitoreo Acciones</t>
  </si>
  <si>
    <t>Nivel de avance del Indicador</t>
  </si>
  <si>
    <t>Verificación Acciones adelantadas</t>
  </si>
  <si>
    <t>Estado
A: Abierto
M: Mitigado
MA: Materializado</t>
  </si>
  <si>
    <t>Observaciones</t>
  </si>
  <si>
    <t>Página 1 de 1</t>
  </si>
  <si>
    <t>1/4=25%</t>
  </si>
  <si>
    <t>A</t>
  </si>
  <si>
    <r>
      <rPr>
        <b/>
        <sz val="11"/>
        <rFont val="Arial"/>
        <family val="2"/>
      </rPr>
      <t xml:space="preserve">Seguimiento a Abril de 2017:
</t>
    </r>
    <r>
      <rPr>
        <sz val="11"/>
        <rFont val="Arial"/>
        <family val="2"/>
      </rPr>
      <t xml:space="preserve">El indicador refleja un avance del 25%, dado que mediante memorando número 3-2017-07142 del 15/03/2017,  se remitió a los directores, subdirectores y jefes de oficina de la entidad, la primera alerta sobre las directrices encaminadas al reporte de información, en la cual se recuerda el cumplimiento de los términos establecidos para el reporte de Información con corte a marzo, de conformidad con lo establecidos en la Circular No. 011 de 2016. 
El 75% restante, corresponde a los reportes de junio, septiembre y diciembre.
</t>
    </r>
  </si>
  <si>
    <r>
      <rPr>
        <b/>
        <sz val="11"/>
        <rFont val="Arial"/>
        <family val="2"/>
      </rPr>
      <t>Seguimiento y Verificación a Abril de 2017:</t>
    </r>
    <r>
      <rPr>
        <sz val="11"/>
        <rFont val="Arial"/>
        <family val="2"/>
      </rPr>
      <t xml:space="preserve">
Constatado memorando No. 3-2017-07142 de 15/03/2017,  a través del cual, la Dirección de Planeación efectuó remisión a los directores, subdirectores y jefes de oficina de la entidad, de las directrices encaminadas al reporte de información, recordando el cumplimiento de los términos establecidos para el reporte de Información con corte a marzo de 2017, de conformidad con lo establecido en la Circular No. 011 de 2016. </t>
    </r>
  </si>
  <si>
    <t xml:space="preserve">
0%
0%
0%</t>
  </si>
  <si>
    <r>
      <rPr>
        <b/>
        <sz val="11"/>
        <rFont val="Arial"/>
        <family val="2"/>
      </rPr>
      <t>Seguimiento a Abril de 2017:</t>
    </r>
    <r>
      <rPr>
        <b/>
        <sz val="11"/>
        <color rgb="FFFF0000"/>
        <rFont val="Arial"/>
        <family val="2"/>
      </rPr>
      <t xml:space="preserve">
</t>
    </r>
    <r>
      <rPr>
        <sz val="11"/>
        <rFont val="Arial"/>
        <family val="2"/>
      </rPr>
      <t xml:space="preserve">En cuanto al mantenimiento preventivo y correctivo, la Dirección de TIC se encuentra realizando la pleneación de esta actividad y estudiando la viabilidad de realizarlo con recursos internos o a través de una contratación externa.
En reunión 10 de febrero de 2017 la Dirección de TIC definió el cronograma de actividades para realizar las pruebas al plan de contingencias durante esta vigencia.
Se definió el plan de capacitación y formación en cultura de TIC,  que consiste en el desarrollo de actividades: 
- Envío de e- card con tips de cultura de uso de TIC.
 - Capacitación en el tema de seguridad de la información y uso de cultura de TIC para los funcionarios de la CB.  
Su ejecución se coordinará con la Subdirección de Capacitación y la Ofina de Comunicaciones.
</t>
    </r>
  </si>
  <si>
    <r>
      <rPr>
        <b/>
        <sz val="11"/>
        <rFont val="Arial"/>
        <family val="2"/>
      </rPr>
      <t xml:space="preserve">
Seguimiento y Verificación a Abril de 2017:
</t>
    </r>
    <r>
      <rPr>
        <sz val="11"/>
        <rFont val="Arial"/>
        <family val="2"/>
      </rPr>
      <t xml:space="preserve"> 
</t>
    </r>
    <r>
      <rPr>
        <b/>
        <sz val="11"/>
        <rFont val="Arial"/>
        <family val="2"/>
      </rPr>
      <t xml:space="preserve">Acción 1: </t>
    </r>
    <r>
      <rPr>
        <sz val="11"/>
        <rFont val="Arial"/>
        <family val="2"/>
      </rPr>
      <t xml:space="preserve">A la fecha no se evidencia un plan de mantenimiento preventivo y correctivo para los equipos de computo y comunicaciones
</t>
    </r>
    <r>
      <rPr>
        <b/>
        <sz val="11"/>
        <rFont val="Arial"/>
        <family val="2"/>
      </rPr>
      <t xml:space="preserve">Acción 2: </t>
    </r>
    <r>
      <rPr>
        <sz val="11"/>
        <rFont val="Arial"/>
        <family val="2"/>
      </rPr>
      <t xml:space="preserve">Evidenciada el acta de reunión del 10/02/2017, en donde se revisan los riesgos definidos por la Dirección de TIC's, no se observa el cronograma para realizar las pruebas al plan de contingencias; unicamente se plasman algunas actividades sin determinar sin establecer la programación para ejecutar cada una de ellas.
</t>
    </r>
    <r>
      <rPr>
        <b/>
        <sz val="11"/>
        <rFont val="Arial"/>
        <family val="2"/>
      </rPr>
      <t>Acción 3:</t>
    </r>
    <r>
      <rPr>
        <sz val="11"/>
        <rFont val="Arial"/>
        <family val="2"/>
      </rPr>
      <t xml:space="preserve"> No se evidencia ejecución de actividades para el fortalecimiento de la cultura TIC, ni el plan de capacitación y formación relacionada en el seguimiento presentado por la Dirección  
</t>
    </r>
    <r>
      <rPr>
        <b/>
        <sz val="11"/>
        <rFont val="Arial"/>
        <family val="2"/>
      </rPr>
      <t>El riesgo continúa abierto para seguimiento</t>
    </r>
  </si>
  <si>
    <t xml:space="preserve">
25%
25%</t>
  </si>
  <si>
    <r>
      <rPr>
        <b/>
        <sz val="11"/>
        <rFont val="Arial"/>
        <family val="2"/>
      </rPr>
      <t xml:space="preserve">Seguimiento y Verificación a Abril de 2017: </t>
    </r>
    <r>
      <rPr>
        <sz val="11"/>
        <rFont val="Arial"/>
        <family val="2"/>
      </rPr>
      <t xml:space="preserve">
Acción1: Se evidenciaron 2 correos electrónicos remitidos el 24 y 25 de abril de 2017, informando que se llevó a cabo la toma de backup para el aplicativo SIVICOF. Sin embargo, no se evidenció el plan de restauración de información que se relaciona en el seguimiento,
</t>
    </r>
    <r>
      <rPr>
        <b/>
        <sz val="11"/>
        <rFont val="Arial"/>
        <family val="2"/>
      </rPr>
      <t xml:space="preserve">Acción2: </t>
    </r>
    <r>
      <rPr>
        <sz val="11"/>
        <rFont val="Arial"/>
        <family val="2"/>
      </rPr>
      <t xml:space="preserve">A la fecha no se ha socializado ningún tip sobre el uso de los equipos tecnológicos
</t>
    </r>
    <r>
      <rPr>
        <b/>
        <sz val="11"/>
        <rFont val="Arial"/>
        <family val="2"/>
      </rPr>
      <t xml:space="preserve">Acción3: </t>
    </r>
    <r>
      <rPr>
        <sz val="11"/>
        <rFont val="Arial"/>
        <family val="2"/>
      </rPr>
      <t xml:space="preserve">No se evidencian los informes mensuales sobre el sistema de seguridad perimetral FORTINET.
Teniendo en cuenta lo anterior, el avance de las acciones anteriores no corresponde al 25%
</t>
    </r>
    <r>
      <rPr>
        <b/>
        <sz val="11"/>
        <rFont val="Arial"/>
        <family val="2"/>
      </rPr>
      <t>El riesgo continúa abierto para seguimiento</t>
    </r>
    <r>
      <rPr>
        <sz val="11"/>
        <rFont val="Arial"/>
        <family val="2"/>
      </rPr>
      <t xml:space="preserve">
</t>
    </r>
  </si>
  <si>
    <r>
      <rPr>
        <b/>
        <sz val="11"/>
        <color rgb="FFFF0000"/>
        <rFont val="Arial"/>
        <family val="2"/>
      </rPr>
      <t xml:space="preserve">
</t>
    </r>
    <r>
      <rPr>
        <b/>
        <sz val="11"/>
        <rFont val="Arial"/>
        <family val="2"/>
      </rPr>
      <t>Seguimiento a Abril de 2017:</t>
    </r>
    <r>
      <rPr>
        <sz val="11"/>
        <color rgb="FF2E74B5"/>
        <rFont val="Arial"/>
        <family val="2"/>
      </rPr>
      <t xml:space="preserve">
</t>
    </r>
    <r>
      <rPr>
        <sz val="11"/>
        <rFont val="Arial"/>
        <family val="2"/>
      </rPr>
      <t>Se definió el plan de restauración de información de la copia de base de datos de SIVICOF Y SIGESPRO. En el mes de abril de 2017 se realizó la restauración de la copia de respaldo de SIVICOF, antes de la puesta en producción de la nueva versión 3.7.2
Se revisaron cuatro (4)  informes o logs generados por del sistema de segurirdad perímetral FORTINET.</t>
    </r>
  </si>
  <si>
    <t xml:space="preserve">
33,33%
50%</t>
  </si>
  <si>
    <t xml:space="preserve">Cronograma de actividades, Informe evaluación y  seguimiento proyecto de inversión.
</t>
  </si>
  <si>
    <r>
      <rPr>
        <b/>
        <sz val="11"/>
        <color rgb="FFFF0000"/>
        <rFont val="Arial"/>
        <family val="2"/>
      </rPr>
      <t xml:space="preserve">
</t>
    </r>
    <r>
      <rPr>
        <b/>
        <sz val="11"/>
        <rFont val="Arial"/>
        <family val="2"/>
      </rPr>
      <t>Seguimiento a Abril de 2017:</t>
    </r>
    <r>
      <rPr>
        <sz val="11"/>
        <color rgb="FF2E74B5"/>
        <rFont val="Arial"/>
        <family val="2"/>
      </rPr>
      <t xml:space="preserve">
</t>
    </r>
    <r>
      <rPr>
        <sz val="11"/>
        <rFont val="Arial"/>
        <family val="2"/>
      </rPr>
      <t xml:space="preserve">
De acuerdo al seguimiento de cumplimiento de metas del proyecto de inversión 1194, a la fecha de 24 contratos o puntos de inversión, se han suscrito 2 adiciones y 6 contratos, que representan un 33,33%, los cuales se ha  remitido oportunamente  al área de contratación.
Se elaboró el proyecto de cronograma de presentación de estudios previos de acuerdo con el PLAN DE ADQUISICIONES.
</t>
    </r>
  </si>
  <si>
    <r>
      <t xml:space="preserve">Seguimiento y Verificación a Abril de 2017: 
Acción1: </t>
    </r>
    <r>
      <rPr>
        <sz val="11"/>
        <rFont val="Arial"/>
        <family val="2"/>
      </rPr>
      <t xml:space="preserve">De acuerdo con el plan de adquisiciones publicado en la intranet al 31/03/2017, la Dirección de TIC's cuenta con 24 necesidades radicadas, de las cuales se suscribieron 5 contratos y 3 adiciones,  en las fechas establecidas en el mencionado plan. </t>
    </r>
    <r>
      <rPr>
        <b/>
        <sz val="11"/>
        <rFont val="Arial"/>
        <family val="2"/>
      </rPr>
      <t xml:space="preserve">
Acción2:</t>
    </r>
    <r>
      <rPr>
        <sz val="11"/>
        <rFont val="Arial"/>
        <family val="2"/>
      </rPr>
      <t xml:space="preserve"> A la fecha no se evidencia un cronograma de actividades detallado para los procesos contractuales a cargo de la Dirección de TIC's. Teniendo en cuenta lo anterior, el avance de la acción no corresponde al 50%
</t>
    </r>
    <r>
      <rPr>
        <b/>
        <sz val="11"/>
        <rFont val="Arial"/>
        <family val="2"/>
      </rPr>
      <t>El riesgo continúa abierto para seguimiento</t>
    </r>
  </si>
  <si>
    <t xml:space="preserve">
0%
30,76%
100%</t>
  </si>
  <si>
    <t xml:space="preserve">En el primer cuatrimestre se han adelantado diferentes actividades que contribuyen con el cumplimiento de las acciones establecidas para mitigar el riesgo de corrupción detectado por el proceso. </t>
  </si>
  <si>
    <r>
      <rPr>
        <b/>
        <sz val="11"/>
        <rFont val="Arial"/>
        <family val="2"/>
      </rPr>
      <t>Seguimiento a Abril de 2017:</t>
    </r>
    <r>
      <rPr>
        <sz val="11"/>
        <color rgb="FF2E74B5"/>
        <rFont val="Arial"/>
        <family val="2"/>
      </rPr>
      <t xml:space="preserve">
</t>
    </r>
    <r>
      <rPr>
        <sz val="11"/>
        <rFont val="Arial"/>
        <family val="2"/>
      </rPr>
      <t>En el plan de capacitación de la Dirección de TIC se incluye la actividad de socialización de las Políticas de Seguridad y Privacidad de la Información. 
En la fase de planificación del Sistema de Seguridad y Privacidad de la Información para la Contraloría de Bogotá se realizaron 4 de las 13 actividades programadas. Estas fueron:
1. Revisión de la matriz instrumento de identificación de la línea base de seguridad (Anexo A - evaluación de efectividad de controles ISO 27001:2013)
2. Actualización de GAP análisis de la situación actual.
3. Reunión definición de alcances y objetivos de SGSI.
4. Determinación del alcance y objetivos del SGSI.
En cuanto a la seguridad lógica implementada para el acceso a los Sistemas de Información críticos de la entidad, la Dirección de TIC establece que con los mecanismos automáticos con que actualmente se cuenta, como: establecimiento de políticas  a través del directorio activo, sistema de seguridad perimetral y restricciones a través de perfiles de usurio, el riesgo de probabilidad de extracción o alteración de información considerada confidencial o de reserva, se mitiga a través de esta actividad. Por lo anterior no es necesario la elaboración de informes ya que son mecanosmos de configuración y ejecución automática y de uso permanente.</t>
    </r>
  </si>
  <si>
    <t>En el primer cuatrimestre se han adelantado diferentes actividades que contribuyen con el cumplimiento de las acciones establecidas para mitigar el riesgo de corrupción detectado por el proceso. </t>
  </si>
  <si>
    <r>
      <t xml:space="preserve">Seguimiento y Verificación a Abril de 2017: 
Acción1: </t>
    </r>
    <r>
      <rPr>
        <sz val="11"/>
        <rFont val="Arial"/>
        <family val="2"/>
      </rPr>
      <t xml:space="preserve">La Oficina de Control Interno evidenció que a la fecha no se ha realizado socialización de políticas de privacidad y seguridad de la información. </t>
    </r>
    <r>
      <rPr>
        <b/>
        <sz val="11"/>
        <rFont val="Arial"/>
        <family val="2"/>
      </rPr>
      <t xml:space="preserve">
Acción2: </t>
    </r>
    <r>
      <rPr>
        <sz val="11"/>
        <rFont val="Arial"/>
        <family val="2"/>
      </rPr>
      <t xml:space="preserve">Se evidenció que la Dirección de Tecnologías de la Información y las Comunicaciones, realizó las siguientes actividades enfocadas en el desarrollo de las fases 2 y 3 del Sistema de Seguridad y Privacidad de la Información, así:
• Reunión para la revisión y aprobación de las actividades de la fase de planificación del Modelo de Privacidad y Seguridad de la Información y Sistema de Gestión de la Seguridad, cuyas decisiones sobre el tema fueron plasmadas en el Acta del  27 de marzo de 2017. 
• Reunión para la revisión de la matriz de cumplimiento de los requisitos de norma y controles del Anexo A y Actualización del GAP, plasmada en el Acta del 3 y 5 de abril de 2017.
• Matriz “Instrumento de identificación de la línea base de seguridad”, de MINTIC.
• Avance del documento del Sistema de Gestión de Seguridad de la Información de la Contraloría de Bogotá.
Lo anterior hace parte del cronograma establecido por parte de la Dirección de TIC’s para el desarrollo de la fase de planificación del SGSI, en donde fueron incluidas 13 actividades, programadas para ejecutar a lo largo de la vigencia.
</t>
    </r>
    <r>
      <rPr>
        <b/>
        <sz val="11"/>
        <rFont val="Arial"/>
        <family val="2"/>
      </rPr>
      <t>Acción3:</t>
    </r>
    <r>
      <rPr>
        <sz val="11"/>
        <rFont val="Arial"/>
        <family val="2"/>
      </rPr>
      <t xml:space="preserve"> La Dirección de Tecnologías de la Información y las Comunicaciones, obtiene listado de consulta a través de la consola, pero no se evidenció que se hagan revisiones periódicas de los logs, ni informes de dicha actividad. No obstante, en seguimiento a abril de 2017, la Dirección manifiesta que no son necesarios los informes, ya que son mecanismos de configuración y ejecución de uso permanente. Por lo anterior, se recomienda la revisión y ajuste de la actividad e indicador propuestos. 
</t>
    </r>
    <r>
      <rPr>
        <b/>
        <sz val="11"/>
        <rFont val="Arial"/>
        <family val="2"/>
      </rPr>
      <t>El riesgo continúa abierto para seguimiento</t>
    </r>
  </si>
  <si>
    <r>
      <rPr>
        <b/>
        <sz val="11"/>
        <color theme="1"/>
        <rFont val="Arial"/>
        <family val="2"/>
      </rPr>
      <t>Seguimiento a Abril de 2017:</t>
    </r>
    <r>
      <rPr>
        <sz val="11"/>
        <color theme="1"/>
        <rFont val="Arial"/>
        <family val="2"/>
      </rPr>
      <t xml:space="preserve">
A 30 de abril, se han publicado cinco (5) boletines de prensa, de los cuales la trazabilidad de la información reposa en el formato "seguimiento y control de la información"</t>
    </r>
  </si>
  <si>
    <r>
      <rPr>
        <b/>
        <sz val="11"/>
        <color theme="1"/>
        <rFont val="Arial"/>
        <family val="2"/>
      </rPr>
      <t xml:space="preserve">Seguimiento y Verificación a Abril de 2017: 
</t>
    </r>
    <r>
      <rPr>
        <sz val="11"/>
        <color rgb="FFFF0000"/>
        <rFont val="Arial"/>
        <family val="2"/>
      </rPr>
      <t xml:space="preserve">
</t>
    </r>
    <r>
      <rPr>
        <sz val="11"/>
        <rFont val="Arial"/>
        <family val="2"/>
      </rPr>
      <t>La Oficina de Control Interno verificó que la relación de las publicaciones son registradas en el Anexo 1 “Seguimiento y Control de la Información”, del procedimiento para la Divulgación de la Información Institucional” a la fecha aparecen relacionadas las cinco (5) publicaciones realizadas al corte del presente seguimient</t>
    </r>
    <r>
      <rPr>
        <sz val="11"/>
        <color theme="1"/>
        <rFont val="Arial"/>
        <family val="2"/>
      </rPr>
      <t>o.</t>
    </r>
    <r>
      <rPr>
        <sz val="11"/>
        <color rgb="FFFF0000"/>
        <rFont val="Arial"/>
        <family val="2"/>
      </rPr>
      <t xml:space="preserve">
</t>
    </r>
    <r>
      <rPr>
        <sz val="11"/>
        <color theme="1"/>
        <rFont val="Arial"/>
        <family val="2"/>
      </rPr>
      <t xml:space="preserve">El riesgo continua abierto para seguimiento 
</t>
    </r>
  </si>
  <si>
    <r>
      <rPr>
        <b/>
        <sz val="11"/>
        <color theme="1"/>
        <rFont val="Arial"/>
        <family val="2"/>
      </rPr>
      <t xml:space="preserve">Seguimiento a Abril de 2017:
</t>
    </r>
    <r>
      <rPr>
        <sz val="11"/>
        <color theme="1"/>
        <rFont val="Arial"/>
        <family val="2"/>
      </rPr>
      <t xml:space="preserve">
A 30 de abril, los cinco (5) boletines de prensa, que se han enviado a los medios de comunicación  cuentan con con el visto bueno del responsable de la dependencia donde se generó la información</t>
    </r>
  </si>
  <si>
    <r>
      <rPr>
        <b/>
        <sz val="11"/>
        <color theme="1"/>
        <rFont val="Arial"/>
        <family val="2"/>
      </rPr>
      <t xml:space="preserve">Seguimiento y Verificación a Abril de 2017: </t>
    </r>
    <r>
      <rPr>
        <b/>
        <sz val="11"/>
        <color rgb="FFFF0000"/>
        <rFont val="Arial"/>
        <family val="2"/>
      </rPr>
      <t xml:space="preserve">
</t>
    </r>
    <r>
      <rPr>
        <sz val="11"/>
        <color rgb="FF2E74B5"/>
        <rFont val="Arial"/>
        <family val="2"/>
      </rPr>
      <t xml:space="preserve">
</t>
    </r>
    <r>
      <rPr>
        <sz val="11"/>
        <rFont val="Arial"/>
        <family val="2"/>
      </rPr>
      <t xml:space="preserve">La oficina de Control Interno verificó que a la fecha se han realizado cinco (5) publicaciones , las cuales llevan la firma, el nombre y fecha de quien ha autorizado las publicaciones, así:
1. .Febrero 24 de 2017, Contralor de Bogotá, Nombrado Presidente del Consejo nacional e Contralores”, autorizado por la Jefe de Oficina asesora de Comunicaciones.
2. Marzo 17 de2017, “Contraloría lanza ciclos de Audiencias Públicas en las Localidades”, autorizado por la Jefe de Oficina Asesora de Comunicaciones.
3. Marzo 31 de 2017, “Contraloría de Bogotá, posesiono a más de 360 contralores estudiantiles”, autorizado por el Director de Participación Ciudadana.
4. Abril 6 de 2017 “Contraloría rinde cuentas a la ciudad”, autorizada por la Directora de Apoyo al Despacho.
5. Abril 24 de 2017, “Tecnología al servicio de nuestros usuarios”, autorizado por el Director de Responsabilidad Fiscal.
El riesgo continua abierto para seguimiento 
</t>
    </r>
  </si>
  <si>
    <r>
      <rPr>
        <b/>
        <sz val="11"/>
        <color theme="1"/>
        <rFont val="Arial"/>
        <family val="2"/>
      </rPr>
      <t>Seguimiento a Abril de 2017:</t>
    </r>
    <r>
      <rPr>
        <sz val="11"/>
        <color theme="1"/>
        <rFont val="Arial"/>
        <family val="2"/>
      </rPr>
      <t xml:space="preserve">
A 30 de abril se elaboró el plan de trabajo para hacer el respectivo  segiuimiento  a las dos actividades programadas en la meta 4 del proyecto</t>
    </r>
  </si>
  <si>
    <r>
      <rPr>
        <b/>
        <sz val="11"/>
        <color theme="1"/>
        <rFont val="Arial"/>
        <family val="2"/>
      </rPr>
      <t xml:space="preserve">Seguimiento y Verificación a Abril de 2017: </t>
    </r>
    <r>
      <rPr>
        <sz val="11"/>
        <rFont val="Arial"/>
        <family val="2"/>
      </rPr>
      <t xml:space="preserve">
La oficina de Control Interno, verificó que la oficina asesora de Comunicaciones, elaboró un Plan de Trabajo para desarrollar el proyecto de inversión 1194 “Fortalecimiento del Control Social a la Gestión Pública”, cuya meta es: Desarrollar y ejecutar una estrategia de comunicación orientada a la promoción y divulgación de las acciones y los resultados del ejercicio del control fiscal en la capital, dirigida a la ciudadanía, para fortalecer el conocimiento sobre el control fiscal y posicionar la imagen de la entidad.
Igualmente, se verifico que con oficio No. 3-2017-02417 de febrero 1 de 2017, se solicita a la Dirección Administrativa y Financiera la contratación relacionada con la  meta 4 proyecto 1199 Contratar el servicio de monitoreo de medios de prensa, radio, televisión e Internet para la Contraloría de Bogotá D.C. y se encuentra en estudio.
El avance para esta acción es 0%, debido a que se iniciará en el mes de mayo de 2017.
El riesgo continua abierto para seguimiento 
</t>
    </r>
  </si>
  <si>
    <t>La acción es efectiva, le apunta con precisión a la mitigación del riesgo, se sugiere cambio de indicador.</t>
  </si>
  <si>
    <r>
      <rPr>
        <b/>
        <sz val="11"/>
        <rFont val="Arial"/>
        <family val="2"/>
      </rPr>
      <t>Seguimiento a Abril de 2017:</t>
    </r>
    <r>
      <rPr>
        <sz val="11"/>
        <rFont val="Arial"/>
        <family val="2"/>
      </rPr>
      <t xml:space="preserve">
Se observa que las subdirecciones adscritas a este proceso y según los Cronogramas de los Planes de Trabajo Detallado, han realizado reuniones de seguimiento en donde se evidencia el acompañamiento efectuado, tanto por parte de la Dirección en algunos casos como por los subdirectores, con el fin de ser más oportunos en la detección de posibles desviaciones o sesgos en el análisis de la información y sus contenidos, así: 
En la Subdirección de Evaluación de Política Pública se efectuó seguimientos a los siete productos que se encuentran a su cargo, cuyo objetivo fue verificar en los memorandos de asignación y Planes de Trabajo de las Auditorías de regularidad que se están realizando,  el  cumplimiento de los lineamientos dados en el PAE -2017. </t>
    </r>
    <r>
      <rPr>
        <sz val="11"/>
        <color rgb="FFFF0000"/>
        <rFont val="Arial"/>
        <family val="2"/>
      </rPr>
      <t xml:space="preserve"> 
</t>
    </r>
    <r>
      <rPr>
        <sz val="11"/>
        <rFont val="Arial"/>
        <family val="2"/>
      </rPr>
      <t xml:space="preserve">
En la Subdirección de Estudios Económicos y Fiscales se están ejecutando 4 estudios estructurales, a los cuales se les ha realizado seguimientos en 12 actas.
En la Subdirección de Estadística y Análisis Presupuestal y Financiero se han realizado seguimiento a cinco productos que se encuentran en ejecución, dos de ellos ya terminados,  entre ellos:) Estadísticas Presupuestales del Distrito Capital,  Deuda Pública, Estado De Tesorería E Inversiones Financieras del Distrito Capital y Dictamen a los Estados Contables Consolidados del Sector Público Distrital, Sector Gobierno General y Bogotá Distrito Capital a 31 de diciembre de 2016. ( Ver Actas que reposan en las carpetas de los informes en las Subdirecciones). 
</t>
    </r>
  </si>
  <si>
    <r>
      <rPr>
        <b/>
        <sz val="11"/>
        <color theme="1"/>
        <rFont val="Arial"/>
        <family val="2"/>
      </rPr>
      <t xml:space="preserve">Seguimiento y Verificación a Abril de 2017: </t>
    </r>
    <r>
      <rPr>
        <sz val="11"/>
        <color theme="1"/>
        <rFont val="Arial"/>
        <family val="2"/>
      </rPr>
      <t xml:space="preserve">
Se programaron 56 reuniones de seguimiento y se han realizado 24, nivel de avance de 43%; se verificaron las siguientes actas: 3 de 21 abril 2017 de subdir de evaluacion politica publica tema segumientos a informe estructural de pol pub infancia y adolescencia; Acta 3 de 26 abril 2017  subdir evaluacion pol pub tema:seguimiento al producto del informe estructural resultados de gestion Alcaldia Local Fondo de Desarrollo</t>
    </r>
  </si>
  <si>
    <r>
      <rPr>
        <b/>
        <sz val="11"/>
        <color theme="1"/>
        <rFont val="Arial"/>
        <family val="2"/>
      </rPr>
      <t xml:space="preserve">Seguimiento y Verificación a Abril de 2017: </t>
    </r>
    <r>
      <rPr>
        <sz val="11"/>
        <color theme="1"/>
        <rFont val="Arial"/>
        <family val="2"/>
      </rPr>
      <t xml:space="preserve">
Los pactos éticos formulados por los profesionales encargados de presentar productos son correctos en su concepción y utilidad. Se logró evidenciar la formulación de los siguientes (3) pactos éticos asi:
8 de febrero de 2017 firmado por una (01) profesional universitaria 219-03 y una especializada 222 – 07. 
23 de febrero por un (01) profesional universitario 219-03.
23 de febrero firmado por dos (02) profesionales especializados 222-07 una de ellas encargada.   
</t>
    </r>
  </si>
  <si>
    <t>La accion es contundente y efectiva,se sugiere cambio de indicador.</t>
  </si>
  <si>
    <r>
      <rPr>
        <b/>
        <sz val="11"/>
        <rFont val="Arial"/>
        <family val="2"/>
      </rPr>
      <t>Seguimiento a Abril de 2017:</t>
    </r>
    <r>
      <rPr>
        <sz val="11"/>
        <rFont val="Arial"/>
        <family val="2"/>
      </rPr>
      <t xml:space="preserve">
Se evidenció que los profesionales responsables de la elaboración de los productos que están en ejecución, firmaron los Pactos Éticos, en donde certifican que tienen conocimiento de la normatividad vigente que regula los derechos de autor, sus implicaciones en un eventual plagio y garantizan que toda la información consultada y utilizada, se encuentra amparada bajo los parámetros para conservar los Derechos de Autor,  con el fin  de dar estricto cumplimiento a las políticas de Prevención del Daño Antijurídico y Defensa de los Intereses Litigiosos de la Entidad y reposan en sus correspondientes carpetas.(Ver Pactos Éticos firmados).
 </t>
    </r>
  </si>
  <si>
    <t xml:space="preserve">A </t>
  </si>
  <si>
    <t xml:space="preserve">La acción es efectiva, le apunta con precisión a la mitigación del riesgo, se sugiere cambio de indicador. </t>
  </si>
  <si>
    <r>
      <rPr>
        <b/>
        <sz val="11"/>
        <color theme="1"/>
        <rFont val="Arial"/>
        <family val="2"/>
      </rPr>
      <t xml:space="preserve">Seguimiento y Verificación a Abril de 2017: </t>
    </r>
    <r>
      <rPr>
        <sz val="11"/>
        <color theme="1"/>
        <rFont val="Arial"/>
        <family val="2"/>
      </rPr>
      <t xml:space="preserve">
Se pudo evidenciar varias comunicaciones así: De Subdirección de Gestión Información presupuestal para soporte SIVICOF 15 marzo ;/ Rad 2 – 2017 -05147  de 16 marzo de la Directora de Fiscalización Sector Hacienda para Gerente General de Lotería;/ De Subdirector de estadística y análisis presupuestal y financiero para Director Sector Gobierno 16 marzo;/   De Subdirector de Estadística y Análisis Presupuestal y Financiero para la Secretaría de Hacienda Distrital de 10 de marzo rendición de cuenta redes gas. 16 marzo;/  De Subdirector de Gestión de la Información Presupuestal para la Subdirección de Estadística y Análisis Presupuestal y Financiero 17 marzo;/ De Soporte SIVICOF para Subdirección de Gestión de la Información Presupuestal referencia reporte información lotería de bta. 17 marzo</t>
    </r>
  </si>
  <si>
    <r>
      <t xml:space="preserve">
</t>
    </r>
    <r>
      <rPr>
        <b/>
        <sz val="11"/>
        <rFont val="Arial"/>
        <family val="2"/>
      </rPr>
      <t>Seguimiento a Abril de 2017:</t>
    </r>
    <r>
      <rPr>
        <sz val="11"/>
        <rFont val="Arial"/>
        <family val="2"/>
      </rPr>
      <t xml:space="preserve">
A 30 de abril de 2017, se han remitido correos Outlook, comunicación vía SIGESPRO a la Secretaría Distrital de Hacienda, a las Direcciones de Hacienda, Gobierno y a Tecnologías de la Información y Comunicaciones.
De otra parte, se realizó mesa de trabajo con la Dirección de Desarrollo Económico para subsanar las inconsistencias en cuanto a rendición de cuenta e inclusión en el memorando de asignación de la auditoría de regularidad ante la Secretaría de Desarrollo Económico, dicha mesa de trabajo se realizó el día 7 de abril de 2017. ( Ver correos y Acta). 
</t>
    </r>
  </si>
  <si>
    <t>Se evidencia que  no se realizó el calculo del nivel de avance del indicador, para medir el cumplimiento de la acción propuesta, por cuanto no se tiene clara la formulación del mismo.</t>
  </si>
  <si>
    <r>
      <rPr>
        <b/>
        <sz val="11"/>
        <color theme="1"/>
        <rFont val="Arial"/>
        <family val="2"/>
      </rPr>
      <t xml:space="preserve">Seguimiento y Verificación a Abril de 2017: </t>
    </r>
    <r>
      <rPr>
        <sz val="11"/>
        <color theme="1"/>
        <rFont val="Arial"/>
        <family val="2"/>
      </rPr>
      <t xml:space="preserve">
Se verificaron en el SIGESPRO, los siguientes memorandos:-3-2017-04132 del 15-02-2017, 3-2017-05788 del 02-03-2017, 3-2017-05985 del 03-03-2017, 3-2017-08875 de 04-04-2017,  3-2017-09149 del 06-04-2017 en los cuales se realizaron las solicitudes del talento humano.</t>
    </r>
  </si>
  <si>
    <r>
      <rPr>
        <b/>
        <sz val="11"/>
        <rFont val="Arial"/>
        <family val="2"/>
      </rPr>
      <t>Seguimiento a Abril de 2017:</t>
    </r>
    <r>
      <rPr>
        <sz val="11"/>
        <rFont val="Arial"/>
        <family val="2"/>
      </rPr>
      <t xml:space="preserve">
La Alta dirección de la dependencia cursó las solicitudes de contratación de profesionales en Derecho para apoyar la gestión de la Subdirección del Proceso de Responsabilidad Fiscal, teniendo en cuenta la alta carga laboral de los profesionales de planta y provisionalidad, y así evitar la materialización del fenómeno jurídico de prescripción en los procesos de las vigencias 2012 y 2013.
Asi mismo, ha solicitado dos Judicantes, dos Técnicos y una Administradora de Empresas,  para apoyo en las labores de Secretaría Común.  Dichas solicitudes se han realizado mendiante los siguientes memorandos:-3-2017-04132 del 15-02-2017, 3-2017-04889 del 22-02-2017, 3-2017-05788 del 02-03-2017, 3-2017-05985 del 03-03-2017, 3-2017-08875 de 04-04-2017,  3-2017-09149 del 06-04-2017.   En la actualidad la DRFJC cuenta con una planta de 99 funcionarios, distribuidos asi: 25 en el despacho de la Dirección, 65 en la Subdirección del proceso y 9 en la Subdirección de Jurisdicción Coactiva. Es preciso señalar que de los 99 funcionarios 35 son contratistas asi:  31 son profesionales en Derecho, 2 Técnicos y 2 Judicantes. A la fecha el Administrador de empresas no ha sido contratado.</t>
    </r>
  </si>
  <si>
    <t>La capacitación no se llevó a cabo dentro del periodo enero a abril, por lo tanto no entraría para el periodo evaluado.</t>
  </si>
  <si>
    <t>Se verificó el cumplimeto de la acción propuesta para mitigar el riesgo.</t>
  </si>
  <si>
    <t>Se verificó el Acta No. 2 en donde se dejó consignado los temas de la reunión, con lo cual se cumplió con la actividad propuesta.               De otra parte, se sugiere complementar la redacción del riesgo por cuanto no es clara, en el sentido de que no precisa el porqué de las reclamaciones.</t>
  </si>
  <si>
    <t>Se verificó el Acta de la reunión donde se trataron los temas enunciados, pero se observa que la fecha de realización es del 03 de mayo, por lo tanto no está dentro del periodo evaluado (enero-abril).  De otra parte, se sugiere complementar la redacción del riesgo por cuanto no es clara, en el sentido de que no precisa el porqué de las reclamaciones.</t>
  </si>
  <si>
    <r>
      <t xml:space="preserve">
</t>
    </r>
    <r>
      <rPr>
        <b/>
        <sz val="11"/>
        <rFont val="Arial "/>
      </rPr>
      <t>Seguimiento a Abril de 2017:</t>
    </r>
    <r>
      <rPr>
        <sz val="11"/>
        <rFont val="Arial "/>
      </rPr>
      <t xml:space="preserve">
En reunión del 03-05-17, plasmada en Acta No. 1 Sensibilización del SIG y Mapa de Riesgos, el Director de Responsabilidad Fiscal, hizo un llamado a los funcionarios para que se tenga especial cuidado en el cumplimiento de normas y procedimientos para la notificación de las decisiones proferidas por la Direccion y sus dos Subdirecciones, en aras de evitar nulidades o cualquier otro tipo de actuación judicial que retarde el normal desarrollo del proceso de responsabilidad fiscal. Asi mismo, la Subdirectora de Jurisdiccción Coactiva realizó capacitación y sensibilización con el equipo de trabajo, con relación al cumplimiento del procedimiento y requisitos legales, para surtir notificaciones  en los procesos de  cobro coactivo, dediendo tener en cuenta entre otras las siguientes normas:
a) Artículo 295 del Código General del Proceso – Ley 1564 de 2012.
b) Artículo  826 y ss. del Estatuto Tributario Nacional
c) Ley 1437 de 2011 artículo 37 y siguientes.</t>
    </r>
  </si>
  <si>
    <r>
      <rPr>
        <b/>
        <sz val="11"/>
        <rFont val="Arial"/>
        <family val="2"/>
      </rPr>
      <t>Seguimiento y Verificación a Abril de 2017:</t>
    </r>
    <r>
      <rPr>
        <sz val="11"/>
        <rFont val="Arial"/>
        <family val="2"/>
      </rPr>
      <t xml:space="preserve"> 
Se verificó el Acta de mesa de trabajo.</t>
    </r>
  </si>
  <si>
    <t>15/13 = 86.66%</t>
  </si>
  <si>
    <t xml:space="preserve">Al  comparar la información reportada en el seguimiento remitido por la Oficina Jurídica, con el Mapa de Riesgos Institucional publicado en la página web de la entidad,  presenta diferencias, en cuanto a las acciones  reportadas,  no se incluyeron las siguientes:  Capacitar a los funcionarios que ejercen la representación judicial. Disponer de una base de datos de consulta jurídica. Establecer puntos de control para identificar cambios jurisprudenciales. Mantener actualizada la Base de datos de procesos de la Oficina Asesora Jurídica y el SIPROJ.   
Así mismo presenta inexactitud en la fecha final consignada en el reporte.
</t>
  </si>
  <si>
    <r>
      <rPr>
        <b/>
        <sz val="11"/>
        <rFont val="Arial"/>
        <family val="2"/>
      </rPr>
      <t>Seguimiento a Abril de 2017:</t>
    </r>
    <r>
      <rPr>
        <sz val="11"/>
        <rFont val="Arial"/>
        <family val="2"/>
      </rPr>
      <t xml:space="preserve">
El grupo de abogados de la Oficina Asesora Jurídica, materializó trece (13) sentencias favorables y dos (2) desfavorables para la institución.</t>
    </r>
  </si>
  <si>
    <t>0/194 = 0%</t>
  </si>
  <si>
    <t xml:space="preserve">Se observa que la OAJ, durante el periodo evaluado, emitió todos los documentos relacionados con su función institucional, de manera adecuada y ajustados a la normatividad vigente.  De otra parte, no se incluyó en el reporte de seguimiento, la acción: Aplicar los puntos de control establecidos en los diferentes procedimientos del SIG. </t>
  </si>
  <si>
    <r>
      <rPr>
        <b/>
        <sz val="11"/>
        <rFont val="Arial"/>
        <family val="2"/>
      </rPr>
      <t>Seguimiento a Abril de 2017:</t>
    </r>
    <r>
      <rPr>
        <sz val="11"/>
        <rFont val="Arial"/>
        <family val="2"/>
      </rPr>
      <t xml:space="preserve">
El grupo de abogados de la Oficina Asesora Jurídica, produjo ciento noventa y cuatro (194) actuaciones (fichas, actas de comite, conceptos, actuaciones judiciales y extrajudiciales procuraduria) en las cuales se intervino conforme a la normatividad vigente prevista par cada uno de los casos en comento. </t>
    </r>
  </si>
  <si>
    <r>
      <rPr>
        <b/>
        <sz val="11"/>
        <rFont val="Arial"/>
        <family val="2"/>
      </rPr>
      <t>Seguimiento y Verificación a Abril de 2017:</t>
    </r>
    <r>
      <rPr>
        <sz val="11"/>
        <rFont val="Arial"/>
        <family val="2"/>
      </rPr>
      <t xml:space="preserve">
Se verificaron selectivamente las actuaciones encontrandolas ajustadas a la normatividad vigentes</t>
    </r>
  </si>
  <si>
    <t>0/0 = 0%</t>
  </si>
  <si>
    <t>Se verificó el libro radicador y durante el periodo no se presentaron notificaciones en segunda instancia en sede administrativa</t>
  </si>
  <si>
    <r>
      <rPr>
        <b/>
        <sz val="11"/>
        <rFont val="Arial"/>
        <family val="2"/>
      </rPr>
      <t>Seguimiento a Abril de 2017:</t>
    </r>
    <r>
      <rPr>
        <sz val="11"/>
        <rFont val="Arial"/>
        <family val="2"/>
      </rPr>
      <t xml:space="preserve">
El grupo de abogados de la Oficina Asesora Jurídica, durante el periodo evaluado no produjos sustanciaciones o notificaciones en segunda instancia en sede administrativa.</t>
    </r>
  </si>
  <si>
    <r>
      <rPr>
        <b/>
        <sz val="11"/>
        <rFont val="Arial"/>
        <family val="2"/>
      </rPr>
      <t>Seguimiento y Verificación a Abril de 2017:</t>
    </r>
    <r>
      <rPr>
        <sz val="11"/>
        <rFont val="Arial"/>
        <family val="2"/>
      </rPr>
      <t xml:space="preserve">
Se verificó el libro radicador y durante el periodo no se presentaron notificaciones en segunda instancia en sede administrativa</t>
    </r>
  </si>
  <si>
    <r>
      <rPr>
        <b/>
        <sz val="11"/>
        <rFont val="Arial"/>
        <family val="2"/>
      </rPr>
      <t xml:space="preserve">Seguimiento  a Abril de 2017: </t>
    </r>
    <r>
      <rPr>
        <sz val="11"/>
        <rFont val="Arial"/>
        <family val="2"/>
      </rPr>
      <t xml:space="preserve">
Los funcionarios de la Subdirección de Gestión del Talento Humano que utilizan el módulo PERNO, han solicitado vía OUTLOOK  a la Dirección de Tics y al soporte técnico Ingeniero Fachello Argel, el apoyo técnico de PERNO para la liquidación de la nómina, cesantías y seguridad social, evidencias que se encuentran en OUTLOOK de los funcionarios, vigencia 2017.  Igualmente, con el apoyo de la Direccion de TIC`s  se está adelantando lo relacionado con los cambios normativos de seguridad social   Resolución 2388 de 2016 y el Decreto 1990 de 2016 y al igual que los cambios solicitados en cuanto a la aplicación de las modificaciones de retención en la fuente.</t>
    </r>
  </si>
  <si>
    <r>
      <rPr>
        <b/>
        <sz val="11"/>
        <rFont val="Arial"/>
        <family val="2"/>
      </rPr>
      <t>Seguimiento y Verificación a Abril de 2017:</t>
    </r>
    <r>
      <rPr>
        <sz val="11"/>
        <rFont val="Arial"/>
        <family val="2"/>
      </rPr>
      <t xml:space="preserve">
Se evidenciaron correos electrónicos remitidos permanentemente por los funcionarios de la Subdirección de Gestión del Talento Humano, que hacen uso del aplicativo PERNO, solicitando apoyo técnico en diferentes aspectos relacionados con nómina, cesantías y seguridad social. Así mismo, se evidenciaron actas del 31/01/2017 y del 14/03/2017,  efectuadas entre el operador de aportes en línea y los funcionarios de la Subdirección de Talento Humano y de TIC's, las cuales fueron socializadas mediante correo electrónico del 07/02/2017 y 27/03/2017, respectivamente; dichas reuniones tenian como objetivo tratar los temas relacionados con los cambios normativos en cuanto a los aportes al Sistema de Seguridad Social y Parafiscales.</t>
    </r>
  </si>
  <si>
    <r>
      <rPr>
        <b/>
        <sz val="11"/>
        <rFont val="Arial"/>
        <family val="2"/>
      </rPr>
      <t>Seguimiento a Abril de 2017:</t>
    </r>
    <r>
      <rPr>
        <sz val="11"/>
        <rFont val="Arial"/>
        <family val="2"/>
      </rPr>
      <t xml:space="preserve">  
1. El día 24 de enero del presente se promovió y realizó una reunión (Acta No. 1) con la participación de la Dirección de Talento Humano, la Subdirección de Capacitación y Cooperación  Técnica y la Dirección de TIC's, a partir de la cual se establecieron compromisos puntuales, en particular, para esta última dependencia, conducentes a lograr avances técnicos en función de la optimización, terminación y puesta en marcha del aplicativo informático a establecer. 2. Mediante memorando No. 3-2017-09351 del 7 de abril del presente año, se solicitó a la Dirección de TIC's información sobre los avances a cargo de la gestión realizada por tal dependencia, según los compromisos definidos y asumidos en el acta de la mencionada reunión, sin que a la fecha se haya obtenido respuesta alguna.                                               
La situación que se presenta al no optimizar y definir el aplicativo informático a cargo de la Dirección de TIC's limita y retrasa los posibles avances en la minimización o eliminación de este riesgo haciendo que el correspondiente reporte de avance sobre el indicador fijado corresponda a la gestión realizada por esta dependencia, dado que La Subdirección de Capacitación y Cooperación Técnica, no puede solicitar capacitación sobre el manejo e implementación del aplicativo informático hasta tanto, dicho recurso informático no se encuentre optimizado e implementado por la Dirección de las TIC's.</t>
    </r>
  </si>
  <si>
    <r>
      <t xml:space="preserve">Seguimiento y Verificación a Abril de 2017:
</t>
    </r>
    <r>
      <rPr>
        <sz val="11"/>
        <rFont val="Arial"/>
        <family val="2"/>
      </rPr>
      <t xml:space="preserve">Se evidenció acta No. 1 de la reunión efectuada el 24/01/2017, la cual tenía como objetivo realizar la socialización con la Dirección de Talento Humano de los avances del aplicativo "Gestión de Sesiones de Formación" desarrollado por la Dirección de TIC; en dicha acta se establecieron 5 compromisos a cargo de ambas direcciones de acuerdo a su competencia, para ser desarrollados entre el 25 de enero y el 1 de marzo de 2017. Con el fin de solicitar información acerca del aplicativo, especialmente relacionado con los compromisos adquiridos en el acta anterior, la Subdirección de Capacitación y Cooperación Técnica remitió a la Dirección de TIC's el memorando con radicación No. 3-2017-09351 del 07/04/2017, requiriendo los avances frente al tema; sin embargo, a la fecha no se ha recibido respuesta alguna por parte de la Dirección de TIC's. Es importante mencionar que la acción establecida para este riesgo no se ha podido realizar toda vez que el aplicativo aún no se ha implementado por parte de la Dirección de TIC. Se debe tener en cuenta que la fecha final para ejecutar esta acción fue establecida para el 30/06/2017.      </t>
    </r>
  </si>
  <si>
    <t>No se realizó el calculo del indicador por cuanto durante el primer cuatrimestre no se presentaron procesos licitatorios</t>
  </si>
  <si>
    <t>De acuerdo a lo observado por la OCI, se estabece que el indicador no apunta a mitigar el riesgo, dado que solo se considera para el indicador los procesos licitatorios dejando de lado las demás modalidades de contratación,que son las más utilizadas por la entidad, es pertinente precisar que durante el primer cuatrimestre no se adelanto ninguna licitación.   Respecto de la Acción No.2 se observa que esta no define la periodicidad de las capacitaciones, y a la fecha no se han realizado.
 En cuanto a la columna  "registros" debe establecerce con mayor precisión a que documentos se refiere dado que quedó muy generico "actas".</t>
  </si>
  <si>
    <r>
      <rPr>
        <b/>
        <sz val="11"/>
        <rFont val="Arial"/>
        <family val="2"/>
      </rPr>
      <t>Seguimiento y Verificación a Abril de 2017:</t>
    </r>
    <r>
      <rPr>
        <sz val="11"/>
        <rFont val="Arial"/>
        <family val="2"/>
      </rPr>
      <t xml:space="preserve">
En razon a que no se han adelantado procesos licitatorios, durante el primer cuatrimestre del año, en las  Actas de junta de compras que fueron puestas a disposición no se ha tramitado ningun proceso licitatorio.   Así mismo se verificó la corfimación de la capacitación programada.</t>
    </r>
  </si>
  <si>
    <t>Se verificaron los documentos enunciados tales como el memorando No.  3-2017-05086 y las mesas de trabajo celebradas con el fin de  realizar seguimiento a las necesidades, respecto de las cuales, se observa que su contenido es muy general, sin dejar consignado específicamente las observaciones que se realizaron a cada una de las solicitudes de contratación.     De otra parte,  en cuanto a lo consignado en la columna “registros” del Mapa de Riesgos, se estableció un informe, el cual no corresponde con los documentos presentados en el seguimiento, tales como memorandos, mesas de trabajo y registros de asistencia.</t>
  </si>
  <si>
    <r>
      <rPr>
        <b/>
        <sz val="11"/>
        <rFont val="Arial"/>
        <family val="2"/>
      </rPr>
      <t>Seguimiento y Verificación a Abril de 2017:</t>
    </r>
    <r>
      <rPr>
        <sz val="11"/>
        <rFont val="Arial"/>
        <family val="2"/>
      </rPr>
      <t xml:space="preserve">
Se verificaron los memorandos, mesas de trabajo y registros de asistencia.</t>
    </r>
  </si>
  <si>
    <t>Durante el primer cuatrimestre de 2017 se adelantaron acciones encaminadas a disminuir la materialización del riesgo de manipulación o adulteración de los sistemas.</t>
  </si>
  <si>
    <r>
      <rPr>
        <b/>
        <sz val="11"/>
        <rFont val="Arial"/>
        <family val="2"/>
      </rPr>
      <t>Seguimiento a Abril de 2017:</t>
    </r>
    <r>
      <rPr>
        <sz val="11"/>
        <rFont val="Arial"/>
        <family val="2"/>
      </rPr>
      <t xml:space="preserve">
3 archivos generados enero, febrero y marzo. X 1 cruce Trimestral 
10 funcionarios capacitados x  10 funcionarios de Area de Almacen e Inventarios (primera capacitacion trimestral)
1 acta de recibo X 1 mes  de mantenimiento aplicativo </t>
    </r>
  </si>
  <si>
    <r>
      <rPr>
        <b/>
        <sz val="11"/>
        <rFont val="Arial"/>
        <family val="2"/>
      </rPr>
      <t xml:space="preserve">Seguimiento y Verificación a Abril de 2017:
</t>
    </r>
    <r>
      <rPr>
        <sz val="11"/>
        <rFont val="Arial"/>
        <family val="2"/>
      </rPr>
      <t xml:space="preserve">
</t>
    </r>
    <r>
      <rPr>
        <b/>
        <sz val="11"/>
        <rFont val="Arial"/>
        <family val="2"/>
      </rPr>
      <t>Acción 1:</t>
    </r>
    <r>
      <rPr>
        <sz val="11"/>
        <rFont val="Arial"/>
        <family val="2"/>
      </rPr>
      <t xml:space="preserve"> Se evidenciaron los archivos correspondientes a los cruces efectuados entre los aplicativos Limay y SAI (Propiedades, planta y equipo, bienes entregados a terceros, bienes de arte y cultura e intangibles) en los meses de enero, febrero y marzo de 2017.  
</t>
    </r>
    <r>
      <rPr>
        <b/>
        <sz val="11"/>
        <rFont val="Arial"/>
        <family val="2"/>
      </rPr>
      <t xml:space="preserve">Acción 2: </t>
    </r>
    <r>
      <rPr>
        <sz val="11"/>
        <rFont val="Arial"/>
        <family val="2"/>
      </rPr>
      <t>Se verificó el registro de asistencia a la capacitación del 30/03/2017, la cual tuvo como tema “Revisión y ajustes procedimientos almacén”, efectuada en el Almacén - Bodega San Cayetano, con la asistencia de 7 funcionarios de dicha área.</t>
    </r>
    <r>
      <rPr>
        <b/>
        <sz val="11"/>
        <rFont val="Arial"/>
        <family val="2"/>
      </rPr>
      <t xml:space="preserve"> 
Acción 3: </t>
    </r>
    <r>
      <rPr>
        <sz val="11"/>
        <rFont val="Arial"/>
        <family val="2"/>
      </rPr>
      <t>No se realizó la verificación de esta acción toda vez que no fue posible evidenciar los soportes que dan cuenta del avance o cumplimiento de la misma.
El nivel de avance del indicador no corresponde al 100%, debido a que las tres acciones establecidas para el riesgo deben ser desarrolladas a lo largo de la vigencia.</t>
    </r>
  </si>
  <si>
    <r>
      <t xml:space="preserve">Seguimiento a Abril 30 de 2017:
</t>
    </r>
    <r>
      <rPr>
        <sz val="11"/>
        <rFont val="Arial"/>
        <family val="2"/>
      </rPr>
      <t>Se llevo a cabo la elaboración de una Plan de Trabajo como instrumento de planificación, gestión  y control de manera que se utilicen los recursos con eficiencia y eficacia.</t>
    </r>
  </si>
  <si>
    <r>
      <rPr>
        <b/>
        <sz val="11"/>
        <rFont val="Arial"/>
        <family val="2"/>
      </rPr>
      <t xml:space="preserve">Seguimiento y Verificación a Abril de 2017: 
</t>
    </r>
    <r>
      <rPr>
        <sz val="11"/>
        <rFont val="Arial"/>
        <family val="2"/>
      </rPr>
      <t xml:space="preserve">Se evidenció el acta de reunión No.1 de Equipo de Gestores del 21/02/2017, la cual tuvo como objetivo analizar las actividades inherentes a los proyectos de inversión para elaborar un plan de trabajo, con el fin de llevar a cabo el seguimiento y control de dichas actividades. Como anexo se presenta el mencionado plan para la vigencia 2017, en el que se incluyen las metas y actividades de los proyectos de inversión a cargo de la Subdirección de Servicios Generales y el seguimiento para cada una de ellas con corte al 30 de abril de 2017.   </t>
    </r>
  </si>
  <si>
    <r>
      <rPr>
        <b/>
        <sz val="11"/>
        <rFont val="Arial"/>
        <family val="2"/>
      </rPr>
      <t>Seguimiento a Abril 30 de 2017:</t>
    </r>
    <r>
      <rPr>
        <sz val="11"/>
        <rFont val="Arial"/>
        <family val="2"/>
      </rPr>
      <t xml:space="preserve">
Durante el primer cuatrimestre del 2017, se realizaron las siguientes jornadas de socialización y capacitación dirigidas a los funcionarios de la entidad, incluidos los administradores de archivo de cada dependencia, dentro del marco de las visitas de control y seguimiento a los a Archivos de Gestión, así:
Jornadas de Socializacion del procedimiento para la organización y transferencias documentales, realizadas durante los dias lunes 16 de enero hasta el 13 de febrero de 2017, en la cual participaron 187 funcionarios e inculidos los administradores de archivo.
Convenio Interadministrativo No. 258 de 2016 suscrito con la Universidad Militar Nueva Granada para capacitar a 75 Administradores de Archivo con el fin de fortalecer las competencias en materia de gestión documental, actividad que se realizará en el mes de mayo de 2017. Se inicio el diplomado en gestión de documentos electronicos para 30 funcionarios de las diferentes dependencia de la entidad, incluidosalgunos administradores de archivo.
</t>
    </r>
  </si>
  <si>
    <r>
      <rPr>
        <b/>
        <sz val="11"/>
        <rFont val="Arial"/>
        <family val="2"/>
      </rPr>
      <t xml:space="preserve">Seguimiento y Verificación a abril de 2017:
</t>
    </r>
    <r>
      <rPr>
        <sz val="11"/>
        <rFont val="Arial"/>
        <family val="2"/>
      </rPr>
      <t xml:space="preserve">
Evidenciados registros de asistencia a las jornadas de socialización sobre el procedimiento para la organización y transferencias documentales, dirigidas a 187 funcionarios de la entidad, incluidos los administradores de archivos de gestión:
D. de Planeación: 
D. Partic. C. y Desarrollo Local: 16/01/2017: 5 personas
Gerencia Local Usaquén
 17/01/2017: 3 personas</t>
    </r>
    <r>
      <rPr>
        <sz val="11"/>
        <color rgb="FFFF0000"/>
        <rFont val="Arial"/>
        <family val="2"/>
      </rPr>
      <t xml:space="preserve">
</t>
    </r>
    <r>
      <rPr>
        <sz val="11"/>
        <rFont val="Arial"/>
        <family val="2"/>
      </rPr>
      <t>Gerencia Local Chapinero
 18/01/2017:4 personas
Gerencia Local Santafé
 19/01/2017:4 personas
Gerencia LocalTunjuelito
 19/01/2017: 3 personas
Gerencia Local San Cristóbal
20/01/2017: 5 personas
Gerencia Local Kennedy
20/01/2017: 2 personas
Gerencia Local Fontibón
 20/01/2017: 5 personas
Gerencia Local Engativá
 23/01/2017: 5 personas
Gerencia Local Antonio Nariño
 23/01/2017: 2 personaS
Gerencia Local Barrios Unidos
 24/01/2017: 3 personas
Gerencia Local Suba
 24/01/2017: 4 personas
Gerencia LocalTeusaquillo
 24/01/2017: 4 personas
Gerencia Local Puente Aranda
 24/01/2017: 4 personas
Gerencia Local Los Mártires
 25/01/2017: 2 personas
Gerencia Local La Candelaria
 25/01/2017: 4 personas
Gerencia Local Sumapaz
 25/01/2017: 2 personas
Gerencia LocalUsme
 26/01/2017: 2 personas
Gerencia Local Rafael Uribe Uribe
 26/01/2017: 2 personas
Gerencia Local Ciuadd Bolívar 26/01/2017: 4 personas
Of. de Asuntos Disciplinarios 27/01/2017: 4 personas
Oficina de C. Interno: 27/01/2017: 7 personas 
Of. Asesora Jurídica: 27/01/2017: 2 personas
Dirección de Reacción Inmediata: 307/01/2017: 2 personas.
Dirección de Tecnol. y Com: 31/01/2017: 2 personas
Dirección de Planeación: 30-31/01/2017: 4 personas
Dirección Administrativa y Financiera: 31/01/2017: 6 personas
Subdirección de Análisis, Est. e Ind.: 30-31/01/2017: 3 personas
Despacho Contralor Auxiliar: 01/02/2017: 3 personas
Subdirección Financiera: 
02/02/2017: 4 personas
Área de Transporte: 
03/02/2017: 3 personas
Área de  Almacén: 
03/02/2017: 2 personas
Sub. Contratación: 06/02/2017: 4 personas
D. Talento Humano: 06/02/2017: 10 personas
Subdir. Gestión Talento Humano: 07/02/2017: 11 personas
Subdir. Carrera Administrativa: 07/02/2017: 3 personas
D. Movilidad: 07/02/2017: 4 personas
D. Salud: 07/02/2017: 22 personas
D. Gobierno: 08/02/2017: 3 personas
D. Hábitat y Ambiente: 08/02/2017: 2 personas
D. Hacienda: 09/02/2017: 4 personas
D. Resp. Fiscal y JC: 09/02/2017: 2 personas
Sub.Proceso Resp. Fiscal: 09/02/2017: 2 personas
Subd. de Jurisdicción Coactiva:
09/02/2017: 1 persona.
D. Economía y PP: 10/02/2017: 2 personas
D. Integración Social: 13/02/2017: 2 personas
D. Servicios Públicos: 13/02/2017: 3 personasD. Gerencia Local Bosa
 18/041/2017: 2 personas.</t>
    </r>
  </si>
  <si>
    <t>100% = 9/9</t>
  </si>
  <si>
    <t>Se puede determinar de acuerdo a lo verificado  que en el período de seguimiento las acciones definidas han contribuido a mantener el riesgo controlado.</t>
  </si>
  <si>
    <r>
      <rPr>
        <b/>
        <sz val="11"/>
        <rFont val="Arial"/>
        <family val="2"/>
      </rPr>
      <t>Seguimiento y Verificación a abril de 2017:</t>
    </r>
    <r>
      <rPr>
        <sz val="11"/>
        <rFont val="Arial"/>
        <family val="2"/>
      </rPr>
      <t xml:space="preserve">
La Oficina de Control Interno durante el cuatrimestre enero-abril elaboró 9 informes de auditoría, los cuales fueron revisados antes de su presentación a los auditados, posteriormente en reunión con los auditores se efectuó el análisis de la réplica a dicho informe produciendo el informe final. Se evidenciaron los memorandos de remisión tanto de los informes preliminares como finales.Es de precisar que dado el caracter de Auditoria de seguimiento al Plan anticorrupción y de atención al ciudadanoa este cuenta solo con informe final.</t>
    </r>
  </si>
  <si>
    <r>
      <rPr>
        <b/>
        <sz val="11"/>
        <color theme="1"/>
        <rFont val="Arial"/>
        <family val="2"/>
      </rPr>
      <t>Seguimiento a Abril 30 de 2017:</t>
    </r>
    <r>
      <rPr>
        <sz val="11"/>
        <color theme="1"/>
        <rFont val="Arial"/>
        <family val="2"/>
      </rPr>
      <t xml:space="preserve">
Durante este cuatrimestre se efectuaron 09 informes de auditorías, los cuales fueron revisados por la jefatura y ajustados por los auditores de acuerdo con las observaciones efectuadas los mismos. Las Auditorias realizadas Fueron:
• Seguimiento al plan anticorrupción y de atención al ciudadano corte 31/12/2016
• Atención de peticiones, quejas sugerencias y reclamos (pqr)-atención al ciudadano.  
• Al Sistema Integrado de Gestión - Sig.
• Derechos de autor- uso de software
• A la ejecución plan de acción institucional.
• Seguimiento implementación de NIC-SP, 31/12/2016.
• Auditoría a la Gestión Contractual.
• Auditoría a la Gestión del Talento Humano - Calificación del Desempeño laboral y fijación de Compromisos laborales y comportamentales.
• Seguimiento implementación de NIC-SP, 31/03/2017.
Durante este periodo, se inicio la  capacitación de los auditores Internos (80) de la Entidad, en actualizaciòn de normas ISO 9001, 14001 y 18001.</t>
    </r>
  </si>
  <si>
    <t>50% = 3/6</t>
  </si>
  <si>
    <r>
      <rPr>
        <b/>
        <sz val="11"/>
        <color theme="1"/>
        <rFont val="Arial"/>
        <family val="2"/>
      </rPr>
      <t xml:space="preserve">Seguimiento a Abril 30 de 2017:
</t>
    </r>
    <r>
      <rPr>
        <sz val="11"/>
        <color theme="1"/>
        <rFont val="Arial"/>
        <family val="2"/>
      </rPr>
      <t xml:space="preserve">
La Oficina de Control Interno ha realizado estricto seguimiento a las actividades establecidas  en el programa Anual de auditorías independientes- PAAI, actividad que se encuentra descrita en las siguientes  actas de reunión interna:
No. 1 de 10-01-2017; No. 2 de 03-02-2017; No. 3 de 28-04-2017;  lo anterior ha garantizado el cumplimiento de las actividades conforme a lo programado.
</t>
    </r>
  </si>
  <si>
    <r>
      <rPr>
        <b/>
        <sz val="11"/>
        <rFont val="Arial"/>
        <family val="2"/>
      </rPr>
      <t>Seguimiento y Verificación a abril de 2017:</t>
    </r>
    <r>
      <rPr>
        <sz val="11"/>
        <rFont val="Arial"/>
        <family val="2"/>
      </rPr>
      <t xml:space="preserve">
Se verificó las actas internas de reunión No. 1 de 10-01-2017; No. 2 de 03-02-2017; No. 3 de 28-04-2017  en las que la  OCI realizó  actividades de seguimiento y ajustes al PAAI, lo anterior ha garantizado el cumplimiento de las nacciones programadas.</t>
    </r>
  </si>
  <si>
    <t>Fecha de Monitoreo y Revisión Responsable de Proceso:_30/04/2017___________________</t>
  </si>
  <si>
    <t>N.A.</t>
  </si>
  <si>
    <r>
      <rPr>
        <b/>
        <sz val="10"/>
        <rFont val="Arial"/>
        <family val="2"/>
      </rPr>
      <t xml:space="preserve">Seguimiento y Verificación a Abril de 2017: 
DIRECCIÓN DE REACCION INMEDIATA: </t>
    </r>
    <r>
      <rPr>
        <sz val="10"/>
        <rFont val="Arial"/>
        <family val="2"/>
      </rPr>
      <t>No Aplica dado que el DRI no tiene sujetos adscritos</t>
    </r>
  </si>
  <si>
    <r>
      <rPr>
        <b/>
        <sz val="11"/>
        <rFont val="Arial"/>
        <family val="2"/>
      </rPr>
      <t>Seguimiento a Abril de 2017: 
DIRECCIÓN DE REACCION INMEDIATA</t>
    </r>
    <r>
      <rPr>
        <sz val="11"/>
        <rFont val="Arial"/>
        <family val="2"/>
      </rPr>
      <t xml:space="preserve">: No Aplica dado que el DRI no tiene sujetos adscritos
  </t>
    </r>
  </si>
  <si>
    <r>
      <rPr>
        <b/>
        <sz val="11"/>
        <rFont val="Arial"/>
        <family val="2"/>
      </rPr>
      <t>Seguimiento a Abril de 2017:  
EDUCACIÓN</t>
    </r>
    <r>
      <rPr>
        <sz val="11"/>
        <rFont val="Arial"/>
        <family val="2"/>
      </rPr>
      <t>: En la Dirección hay 33 funcionarios realizando auditoria, de los cuales 31  han sido rotados entre las tres (3) auditorias de Regularidad que se adelantan actualmente en  la Dirección Sector Educación, Cultura, Recreación y Deporte. PAD 2017  quedando asÍ.
Auditoría de Regularidad 2016 - SED: Trece (13) funcionarios incluido el Gerente
Auditoría de Regularidad 2016  -UDFJC: Once (11)  funcionarios incluido el Gerente
Auditoría de Regularidad 2016  IDRD: Nueve (9) funcionarios incluido el Gerente 
El porcentaje de rotación de los funcionarios fue del 93,94%.
Los soportes de esta acciòn correctiva son los Memorandos de Asignación de cada proceso auditor.
Auditoria Regularidad SED: 3-2017-02081 DEL 30/01/2017
Auditoria Regularidad UDFJC: 3-2017-02078 del 30/01/2017
Auditoría Regularidad IDRD: 3-2017-02085 del 30/01/2017</t>
    </r>
  </si>
  <si>
    <r>
      <t xml:space="preserve">Seguimiento y Verificación a Abril de 2017: 
EDUCACIÓN: </t>
    </r>
    <r>
      <rPr>
        <sz val="11"/>
        <rFont val="Arial"/>
        <family val="2"/>
      </rPr>
      <t>Verificados los memorandos de asignación 
Auditoria Regularidad SED: 3-2017-02081 DEL 30/01/2017
Auditoria Regularidad UDFJC: 3-2017-02078 del 30/01/2017
Auditoría Regularidad IDRD: 3-2017-02085 del 30/01/2017
a las distintas actividades de auditoria realizadas por esta dirección, se evidencio el cumplimiento y control frente al riesgo establecido.</t>
    </r>
  </si>
  <si>
    <r>
      <t xml:space="preserve">Seguimiento a Abril de 2017:  
GOBIERNO: </t>
    </r>
    <r>
      <rPr>
        <sz val="11"/>
        <rFont val="Arial"/>
        <family val="2"/>
      </rPr>
      <t>se asignaron  y rotaron a los auditores teniendo en cuenta las auditorias programadas.</t>
    </r>
  </si>
  <si>
    <r>
      <t xml:space="preserve">Seguimiento y Verificación a Abril de 2017: 
GOBIERNO: </t>
    </r>
    <r>
      <rPr>
        <sz val="11"/>
        <rFont val="Arial"/>
        <family val="2"/>
      </rPr>
      <t>Se verificaron los memorandoa 3-2017-02060 de 30 de enero de 2017, 3-2017-02070 de 30 de enero de 2017 , 3-2017-02037 de 30 de enero de 2017 y 3-2017-02046, donde fueron asiginadas auditorias  a las entidades de Fondo de Vigilancia y Seguridad, DADEP, SDM Y Secretaria General, donde se evidencio la rotacion del personal auditor dando cumplimiento con el indicador.</t>
    </r>
  </si>
  <si>
    <r>
      <rPr>
        <b/>
        <sz val="11"/>
        <rFont val="Arial"/>
        <family val="2"/>
      </rPr>
      <t xml:space="preserve">Seguimiento a Abril de 2017:  
INTEGRACION SOCIAL: </t>
    </r>
    <r>
      <rPr>
        <sz val="11"/>
        <rFont val="Arial"/>
        <family val="2"/>
      </rPr>
      <t>En el primer cuatrimestre llegaron a la Dirección tres funcionarios profesionales que fueron ubicados en las dos auditorías de regularidad que se están adelantando en el PAD 2017. Adicionalmente fueron asignados 2 funcionarios a IDIPRON que estaban en SDIS y 1 funcionario que estaba en SDIS fue asignado a IDIPRON</t>
    </r>
  </si>
  <si>
    <r>
      <t xml:space="preserve">Seguimiento a Abril de 2017:  
MOVILIDAD: </t>
    </r>
    <r>
      <rPr>
        <sz val="11"/>
        <rFont val="Arial"/>
        <family val="2"/>
      </rPr>
      <t>Respecto a las Auditorías terminadas en PAD 2016 y con las iniciadas en PAD 2017, según memorandos de asignación de encargos de Auditorías de Regularidad  en los entes de control auditados: Secretaría de Movilidad, Transmilenio S.A., Unidad Especial de Mantenimiento Vial, Instituto de Desarrollo Urbano y una Visita Fiscal a la UAERMV, la rotación fue de 36 auditores, de un total de 38 que conforman la planta de auditores de la Dirección de Movilidad.</t>
    </r>
  </si>
  <si>
    <r>
      <rPr>
        <b/>
        <sz val="11"/>
        <rFont val="Arial"/>
        <family val="2"/>
      </rPr>
      <t xml:space="preserve">Seguimiento a Abril de 2017:  
Participación ciudadana y Desarrollo Local: </t>
    </r>
    <r>
      <rPr>
        <sz val="11"/>
        <rFont val="Arial"/>
        <family val="2"/>
      </rPr>
      <t>Se rotaron 50 funcionarios de los 95 designados en las Oficnas de Localidad.</t>
    </r>
  </si>
  <si>
    <r>
      <rPr>
        <b/>
        <sz val="11"/>
        <rFont val="Arial"/>
        <family val="2"/>
      </rPr>
      <t>Seguimiento a Abril de 2017:  
SALUD:</t>
    </r>
    <r>
      <rPr>
        <sz val="11"/>
        <rFont val="Arial"/>
        <family val="2"/>
      </rPr>
      <t xml:space="preserve"> En este cuatrimestre de los 42 funcionarios que realizan auditoría, en la Dirección Salud,  la totalidad fue rotado para la ejecución de las 15 auditorías (10 finalizadas, 5 en ejecución), de acuerdo a los memorandos de asignación  3-2016-31594, 3-2016-29504, 3-2016-29540, 3-2016-29530, 3-2016-26578, 3-2016-26580,  3-2016-26442, 3-2016-27429, 3-2016-30924 , 3-2016-26428, 3-2016-28317,  3-2016-26439, 3-2016-27454, 3-2016-29489, 3-2016-26440, 3-2016-27451,</t>
    </r>
    <r>
      <rPr>
        <sz val="11"/>
        <color indexed="10"/>
        <rFont val="Arial"/>
        <family val="2"/>
      </rPr>
      <t xml:space="preserve"> 3-2017-03136, 3-2017-04747, 3-2017-02987, 3-2017-02994, 3-2017-02990, 3-2017-04753, 3-2017-02990.</t>
    </r>
  </si>
  <si>
    <r>
      <rPr>
        <b/>
        <sz val="11"/>
        <rFont val="Arial"/>
        <family val="2"/>
      </rPr>
      <t>Seguimiento a Abril de 2017:  
SERVICIOS PUBLICOS</t>
    </r>
    <r>
      <rPr>
        <sz val="11"/>
        <rFont val="Arial"/>
        <family val="2"/>
      </rPr>
      <t xml:space="preserve"> : En las auditorias que se iniciaron el 2 de febrero de 2017, se cambiaron de subdireccion 30 de los 38 auditores asignados a la Dirección, tal y como consta en los memorandos de asignación Emgesa:3-2017-02237, Skynet:3-2017-02034, EAB:3-2017-02080,ETB:3-2017-02036, EEB: 3-2017-02216, UAESP: 3-2017-02083.</t>
    </r>
  </si>
  <si>
    <r>
      <rPr>
        <b/>
        <sz val="11"/>
        <rFont val="Arial"/>
        <family val="2"/>
      </rPr>
      <t>Seguimiento a Abril de 2017:  
Dirección de Reacción Inmediata :</t>
    </r>
    <r>
      <rPr>
        <sz val="11"/>
        <rFont val="Arial"/>
        <family val="2"/>
      </rPr>
      <t xml:space="preserve">  En lo corrido de la presente vigencia no se han realizado inducciones, debido a que no han sido asignados nuevos funcionarios a la Dirección </t>
    </r>
  </si>
  <si>
    <r>
      <rPr>
        <b/>
        <sz val="11"/>
        <rFont val="Arial"/>
        <family val="2"/>
      </rPr>
      <t xml:space="preserve">Seguimiento y Verificación a Abril de 2017: 
Dirección de Reacción Inmediata :  </t>
    </r>
    <r>
      <rPr>
        <sz val="11"/>
        <rFont val="Arial"/>
        <family val="2"/>
      </rPr>
      <t>En lo corrido de la presente vigencia no se han realizado inducciones, debido a que no han sido asignados nuevos funcionarios a la DRI.</t>
    </r>
  </si>
  <si>
    <r>
      <rPr>
        <b/>
        <sz val="11"/>
        <rFont val="Arial"/>
        <family val="2"/>
      </rPr>
      <t>Seguimiento a Abril de 2017:  
DESARROLLO ECONOMICO</t>
    </r>
    <r>
      <rPr>
        <sz val="11"/>
        <rFont val="Arial"/>
        <family val="2"/>
      </rPr>
      <t>: De acuerdo con  las directrices y los procedimientos, cada vez que se genera un traslado o llegada de nuevo funcionario a la dependencia se realiza la correspondiente inducción al puesto de trabajo, lo cual queda evidenciado en los formatos que para ello se encuentra dispuesto y que reposan en talento humano la ultima inducción remitida con el memorando 3-2017-01037. 
Igualmente se informa que para los contratistas no es obligación realizar inducción pero se realizó mas no se remitieron a Talento Humano.</t>
    </r>
  </si>
  <si>
    <r>
      <t xml:space="preserve">Seguimiento a Abril de 2017:  
EDUCACIÓN: </t>
    </r>
    <r>
      <rPr>
        <sz val="11"/>
        <rFont val="Arial"/>
        <family val="2"/>
      </rPr>
      <t>A la Dirección de Educación han llegado 2 funcionarios nuevos entre el 02 de enero al 30 de abril de 2016, de los cuales a la totalidad se les ha realizado inducción.  Los formatos de inducción se han remitido a la Dirección de Talento Humano, mediante el siguiente memorando Nos.: 3-2017-07532 del 21/03/2017. 
El indicador de las inducciones es del 100%</t>
    </r>
  </si>
  <si>
    <r>
      <rPr>
        <b/>
        <sz val="11"/>
        <rFont val="Arial"/>
        <family val="2"/>
      </rPr>
      <t xml:space="preserve">Seguimiento y Verificación a Abril de 2017: 
EDUCACIÓN: </t>
    </r>
    <r>
      <rPr>
        <sz val="11"/>
        <rFont val="Arial"/>
        <family val="2"/>
      </rPr>
      <t>Verificado el memorando de remisión de formatos de inducción   3-2017-07532 del 21/03/2017 realizado por esta dirección, se evidencio el cumplimiento y control frente al riesgo establecido donde se realizó inducción a dos funcionarios.</t>
    </r>
  </si>
  <si>
    <r>
      <t>Seguimiento a Abril de 2017:  
GOBIERNO:</t>
    </r>
    <r>
      <rPr>
        <sz val="11"/>
        <rFont val="Arial"/>
        <family val="2"/>
      </rPr>
      <t xml:space="preserve"> A la fecha no han ingresado nuevos funcionarios</t>
    </r>
  </si>
  <si>
    <r>
      <t xml:space="preserve">Seguimiento y Verificación a Abril de 2017: 
GOBIERNO: </t>
    </r>
    <r>
      <rPr>
        <sz val="11"/>
        <rFont val="Arial"/>
        <family val="2"/>
      </rPr>
      <t xml:space="preserve">Al realizar la verificación se determino que con memorando 3-2017-07588 del 22 de marzo de 2017 se realizó el envio del formato de inducción a tres funcionarios. </t>
    </r>
  </si>
  <si>
    <r>
      <rPr>
        <b/>
        <sz val="11"/>
        <rFont val="Arial"/>
        <family val="2"/>
      </rPr>
      <t>Seguimiento a Abril de 2017:  
HACIENDA</t>
    </r>
    <r>
      <rPr>
        <sz val="11"/>
        <rFont val="Arial"/>
        <family val="2"/>
      </rPr>
      <t xml:space="preserve">: En el cuatrimestre  enero - abril la Direcciòn de Talento Humano asignò a la Direcciòn Hacienda cinco (5)  funcionarios a los cuales se les impartiò la respectiva inducciòn y se remitieron los formatos  respectivos a la Direcciòn de Talento Humano con  radicado No 3-2017-09286 del 7 de abril de 2017. </t>
    </r>
  </si>
  <si>
    <r>
      <rPr>
        <b/>
        <sz val="11"/>
        <rFont val="Arial"/>
        <family val="2"/>
      </rPr>
      <t>Seguimiento a Abril de 2017:   
HABITAT</t>
    </r>
    <r>
      <rPr>
        <sz val="11"/>
        <rFont val="Arial"/>
        <family val="2"/>
      </rPr>
      <t>: Se  realizó inducción a la totalidad de funcionarios trasladados a esta dependencia  de enero a Abril 30  de 2017; (En total diez funcionarios en 2017, como consta en los registros  de la dirección)</t>
    </r>
  </si>
  <si>
    <r>
      <t xml:space="preserve">Seguimiento a Abril de 2017:    
INTEGRACION SOCIAL: </t>
    </r>
    <r>
      <rPr>
        <sz val="11"/>
        <rFont val="Arial"/>
        <family val="2"/>
      </rPr>
      <t xml:space="preserve"> En el período objeto de seguimiento fueron vinculados 4 funcionarios a la Dirección y al 100% les fue realizada la inducción respectiva.</t>
    </r>
  </si>
  <si>
    <r>
      <rPr>
        <b/>
        <sz val="11"/>
        <rFont val="Arial"/>
        <family val="2"/>
      </rPr>
      <t>Seguimiento a Abril de 2017:   
PARTICIPACIÓN CIUDADANA Y DESARROLLO LOCAL</t>
    </r>
    <r>
      <rPr>
        <sz val="11"/>
        <rFont val="Arial"/>
        <family val="2"/>
      </rPr>
      <t>: Se realizaron 10 inducciones al puesto de trabajo a los 10 funcionarios nuevos enla Dirección.</t>
    </r>
  </si>
  <si>
    <r>
      <rPr>
        <b/>
        <sz val="11"/>
        <rFont val="Arial"/>
        <family val="2"/>
      </rPr>
      <t>Seguimiento a Abril de 2017:   
SALUD:</t>
    </r>
    <r>
      <rPr>
        <sz val="11"/>
        <rFont val="Arial"/>
        <family val="2"/>
      </rPr>
      <t xml:space="preserve"> Durante el primer cuatrimestre han ingresado 10 funcionarios a la Dirección Salud, a los cuales el Director Técnico Sectorial les realizó la respecitiva inducción,  las cuales fueron remitidas a la Dirección de Talento Humano mediante memorandos Nº 3-2017-05750 del 01/03/2017 y 3-2017-10710 del 28/04/2017.</t>
    </r>
  </si>
  <si>
    <r>
      <rPr>
        <b/>
        <sz val="11"/>
        <rFont val="Arial"/>
        <family val="2"/>
      </rPr>
      <t>Seguimiento a Abril de 2017:   
SERVICIOS PUBLICOS</t>
    </r>
    <r>
      <rPr>
        <sz val="11"/>
        <rFont val="Arial"/>
        <family val="2"/>
      </rPr>
      <t>:  En el primer trimestre del año han ingresado a la Dirección 9 funcionarios de los cuales 9 se les realizado la respectiva inducción, como consta en los documentos Nos. 3-2017-03982 (1), 3-2017-04683 (1), 3-2017-07497 (5) y 3-2017-05293 (2).</t>
    </r>
  </si>
  <si>
    <r>
      <rPr>
        <b/>
        <sz val="11"/>
        <rFont val="Arial"/>
        <family val="2"/>
      </rPr>
      <t xml:space="preserve">Seguimiento y Verificación a Abril de 2017: 
SERVICIOS PUBLICOS: </t>
    </r>
    <r>
      <rPr>
        <sz val="11"/>
        <rFont val="Arial"/>
        <family val="2"/>
      </rPr>
      <t>Verificado el memorando de remisión de formatos de inducción  realizado por esta dirección, se evidencio el cumplimiento y control frente al riesgo establecido donde se realizó inducción a los funcionarios que recien ingresaron a dicha dependencia.</t>
    </r>
  </si>
  <si>
    <r>
      <rPr>
        <b/>
        <sz val="11"/>
        <rFont val="Arial"/>
        <family val="2"/>
      </rPr>
      <t>Seguimiento a Abril de 2017:  
Dirección de Reacción Inmediata:</t>
    </r>
    <r>
      <rPr>
        <sz val="11"/>
        <rFont val="Arial"/>
        <family val="2"/>
      </rPr>
      <t xml:space="preserve"> Durante el periodo Enero -  Abril de 2017 se realizaron seis (6) mesas de trabajo, con el fin de hacer seguimiento, monitoreo y supervisión  a la ejecución de las actuaciones adelantadas por la Dirección y verificar la aplicación y cumplimiento de los procedimientos establecidos</t>
    </r>
  </si>
  <si>
    <r>
      <rPr>
        <b/>
        <sz val="11"/>
        <rFont val="Arial"/>
        <family val="2"/>
      </rPr>
      <t>Seguimiento a Abril de 2017:   
DESARROLLO ECONOMICO</t>
    </r>
    <r>
      <rPr>
        <sz val="11"/>
        <rFont val="Arial"/>
        <family val="2"/>
      </rPr>
      <t>: Instituto Para la Economía Social  programado 3 MESAS. Realizadas 5 MESAS.
Secretaría Distrital de Desarrollo Económico  programado 4 MESAS. Realizadas 5 MESAS.
Instituto Distrital de Turismo  programado 4 MESAS. Realizadas 5 MESAS.</t>
    </r>
  </si>
  <si>
    <r>
      <rPr>
        <b/>
        <sz val="11"/>
        <rFont val="Arial"/>
        <family val="2"/>
      </rPr>
      <t>Seguimiento a Abril de 2017: 
HABITAT</t>
    </r>
    <r>
      <rPr>
        <sz val="11"/>
        <rFont val="Arial"/>
        <family val="2"/>
      </rPr>
      <t>: Se pogramaron de enero a abril  11 mesas de trabajo así:
Ambiente 4
Habitat : 3
Control Urbano: 4 
de las cuales se realizaron 11, lo que corresponde al 100%</t>
    </r>
  </si>
  <si>
    <r>
      <rPr>
        <b/>
        <sz val="11"/>
        <rFont val="Arial"/>
        <family val="2"/>
      </rPr>
      <t xml:space="preserve">Seguimiento a Abril de 2017: 
INTEGRACION SOCIAL: </t>
    </r>
    <r>
      <rPr>
        <sz val="11"/>
        <rFont val="Arial"/>
        <family val="2"/>
      </rPr>
      <t xml:space="preserve"> Auditoría IDIPRON 3 mesas de trabajo 2 comités sectoriales. Auditoría SDIS 2 mesas de trabajo y 2 comités sectoriales</t>
    </r>
  </si>
  <si>
    <r>
      <rPr>
        <b/>
        <sz val="11"/>
        <rFont val="Arial"/>
        <family val="2"/>
      </rPr>
      <t>Seguimiento a Abril de 2017: 
MOVILIDAD</t>
    </r>
    <r>
      <rPr>
        <sz val="11"/>
        <rFont val="Arial"/>
        <family val="2"/>
      </rPr>
      <t xml:space="preserve"> : Durante lo corrido de este año se efectuaron cinco (5) mesas de trabajo de Seguimiento a las Auditorías de Desempeño y Visita Fiscal PAD 2016. Adicionalmente se efectuaron diez (10) meses de trabajo para aprobación de informes preliminares y aprobación de informes definitivos.  Para las auditorías de regularidad PAD 2017, se han efectuado (2) dos mesas de trabajo de seguimiento por cada auditoría  y  una (1) para la visita de Control Fiscal, para un total de  y  (2) dos meses adicionales para aprobación del informe preliminar e informe final de factores estados contables y presupuesto. </t>
    </r>
  </si>
  <si>
    <r>
      <t>Seguimiento a Abril de 2017: 
PARTICIPACIÓN CIUDADANA Y DESARROLLO LOCAL:</t>
    </r>
    <r>
      <rPr>
        <sz val="11"/>
        <rFont val="Arial"/>
        <family val="2"/>
      </rPr>
      <t xml:space="preserve"> Se realizó el seguimiento al avance de las auditorías en 60 mesas de trabajo de las 60 mesas programadas. (20 del PAD 2016 Y 40 del PAD 2017)</t>
    </r>
  </si>
  <si>
    <r>
      <rPr>
        <b/>
        <sz val="11"/>
        <rFont val="Arial"/>
        <family val="2"/>
      </rPr>
      <t>Seguimiento a Abril de 2017:  
SALUD:</t>
    </r>
    <r>
      <rPr>
        <sz val="11"/>
        <rFont val="Arial"/>
        <family val="2"/>
      </rPr>
      <t xml:space="preserve">  En este cuatrimestre, la Dirección Salud ha realizado la  totalidad de las mesas de trabajo programadas (9) y  29 mesas  adicionales  y en las  cuales se ha verificado el cumplimiento de los procedimientos establecidos para el PVCGF.</t>
    </r>
  </si>
  <si>
    <r>
      <rPr>
        <b/>
        <sz val="11"/>
        <rFont val="Arial"/>
        <family val="2"/>
      </rPr>
      <t xml:space="preserve">Seguimiento y Verificación a Abril de 2017: 
SALUD: </t>
    </r>
    <r>
      <rPr>
        <sz val="11"/>
        <rFont val="Arial"/>
        <family val="2"/>
      </rPr>
      <t>Del total de sujetos de control se tomo como muestra 5 entidades donde se verificó la ejecución de 22 mesas de trabajo asi:
SUBRED INTEGRADA DE SERVICIOS DE SALUD SUR OCCIDENTE - HOSPITAL DEL SUR 
4 MESAS
ENTIDAD PROMOTORA DE SALUD DEL REGIMEN SUBSIDIADO S.A.S. CAPITAL SALUD EPS S.A.S.
6 MESAS
FONDO FINANCIERO DISTRITAL DE SALUD - FFDS. 
4 MESAS
SUBRED INTEGRADA DE SERVICIOS DE SALUD SUR OCCIDENTE 
5 MESAS
SUBRED INTEGRADA DE SERVICIOS DE SALUD NORTE - HOSPITAL SUBA
3 MESAS
Donde se trataron temas de seguimiento y ejecución del ejercicio auditor en las difierentes sujetos de control.</t>
    </r>
  </si>
  <si>
    <r>
      <t xml:space="preserve">Seguimiento y Verificación a Abril de 2017: 
SERVICIOS PÚBLICOS:
</t>
    </r>
    <r>
      <rPr>
        <sz val="11"/>
        <rFont val="Arial"/>
        <family val="2"/>
      </rPr>
      <t>En el seguimiento no fueron evidenciados los soportes.</t>
    </r>
  </si>
  <si>
    <t xml:space="preserve">Fecha de Seguimiento (Verificación) Oficina de Control Interno: 10/05/2017____________________ </t>
  </si>
  <si>
    <t xml:space="preserve">           A</t>
  </si>
  <si>
    <r>
      <rPr>
        <b/>
        <sz val="11"/>
        <rFont val="Arial"/>
        <family val="2"/>
      </rPr>
      <t xml:space="preserve">Seguimiento a Abril de 2017: </t>
    </r>
    <r>
      <rPr>
        <sz val="11"/>
        <rFont val="Arial"/>
        <family val="2"/>
      </rPr>
      <t xml:space="preserve">
Mediante radicado 3-2017-08055 de fecha 24 de marzo de 2017, se solicitó a las diferentes dependecias de la Contraloría de Bogotá, enviar la inofrmación al área de contabilidad para el respectivo registro y reporte a la Secretaria Distrital de Hacienda.</t>
    </r>
  </si>
  <si>
    <r>
      <rPr>
        <b/>
        <sz val="11"/>
        <color theme="1"/>
        <rFont val="Arial"/>
        <family val="2"/>
      </rPr>
      <t xml:space="preserve">Seguimiento y Verificación a Abril de 2017:
</t>
    </r>
    <r>
      <rPr>
        <sz val="11"/>
        <color theme="1"/>
        <rFont val="Arial"/>
        <family val="2"/>
      </rPr>
      <t xml:space="preserve">
Se verificó que la Subdirección Financiera a través del memorando 3-2017-08055 de marzo 24 de 2017 solicitó a las Direcciones Sectoriales, Dirección de Talento Humano, Jefe Oficina Asesora Jurídica, Subdirección de Jurisdicción Coactiva, entre otras, reportar la información respectiva  con el fin de efectuar el cierre contable a marzo de 2017 y rendir en forma oportuna a la Secretaria Distrital de Hacienda y entes de control.
</t>
    </r>
    <r>
      <rPr>
        <b/>
        <sz val="11"/>
        <color theme="1"/>
        <rFont val="Arial"/>
        <family val="2"/>
      </rPr>
      <t>Continua abierto para seguimiento</t>
    </r>
  </si>
  <si>
    <r>
      <rPr>
        <b/>
        <sz val="11"/>
        <rFont val="Arial"/>
        <family val="2"/>
      </rPr>
      <t xml:space="preserve">Seguimiento a Abril de 2017: </t>
    </r>
    <r>
      <rPr>
        <sz val="11"/>
        <rFont val="Arial"/>
        <family val="2"/>
      </rPr>
      <t xml:space="preserve">
Se formalizo la socialización mediante Acta 005 de fecha 07 de abril de 2017.</t>
    </r>
  </si>
  <si>
    <r>
      <rPr>
        <b/>
        <sz val="11"/>
        <color theme="1"/>
        <rFont val="Arial"/>
        <family val="2"/>
      </rPr>
      <t xml:space="preserve">Seguimiento y Verificación a Abril de 2017:
</t>
    </r>
    <r>
      <rPr>
        <sz val="11"/>
        <color theme="1"/>
        <rFont val="Arial"/>
        <family val="2"/>
      </rPr>
      <t xml:space="preserve">
La Subdirección Financiera  a través del Acta No. 005 de abril 07 de 2017, efectuó el registro de la socialización del Decreto de Liquidación del Presupuesto Anual a los funcionarios de las Dependencias. </t>
    </r>
    <r>
      <rPr>
        <b/>
        <sz val="11"/>
        <color theme="1"/>
        <rFont val="Arial"/>
        <family val="2"/>
      </rPr>
      <t xml:space="preserve">
Continua abierto para seguimiento</t>
    </r>
  </si>
  <si>
    <r>
      <rPr>
        <b/>
        <sz val="11"/>
        <rFont val="Arial"/>
        <family val="2"/>
      </rPr>
      <t xml:space="preserve">Seguimiento a Abril de 2017: </t>
    </r>
    <r>
      <rPr>
        <sz val="11"/>
        <rFont val="Arial"/>
        <family val="2"/>
      </rPr>
      <t xml:space="preserve">
Mediante los correos electrónicos de fecha 07 de abril de 2017 y 10 de abril de 2017se solicito a las diferentes áreas realizar las respectivas modificaciones y/o ajustes a la información reportada, así como a la Dirección de TIC's las inconsistencias generadas en el aplicativo.</t>
    </r>
  </si>
  <si>
    <r>
      <t xml:space="preserve">
</t>
    </r>
    <r>
      <rPr>
        <b/>
        <sz val="11"/>
        <rFont val="Arial"/>
        <family val="2"/>
      </rPr>
      <t>Seguimiento y Verificación a Abril de 2017:</t>
    </r>
    <r>
      <rPr>
        <sz val="11"/>
        <rFont val="Arial"/>
        <family val="2"/>
      </rPr>
      <t xml:space="preserve">
S</t>
    </r>
    <r>
      <rPr>
        <sz val="11"/>
        <color theme="1"/>
        <rFont val="Arial"/>
        <family val="2"/>
      </rPr>
      <t>e verificó que la Subdirección Financiera a través de</t>
    </r>
    <r>
      <rPr>
        <b/>
        <sz val="11"/>
        <color rgb="FFFF0000"/>
        <rFont val="Arial"/>
        <family val="2"/>
      </rPr>
      <t xml:space="preserve"> </t>
    </r>
    <r>
      <rPr>
        <sz val="11"/>
        <color theme="1"/>
        <rFont val="Arial"/>
        <family val="2"/>
      </rPr>
      <t>los correos electrónicos de abril 07 y 10 de 2017  solicitó a las áreas responsables realizar las respectivas modifica</t>
    </r>
    <r>
      <rPr>
        <sz val="11"/>
        <rFont val="Arial"/>
        <family val="2"/>
      </rPr>
      <t>ciones y/o ajustes a la información reportada. Igualmente, se comunicó a la Dirección de Tecnologías de la Información y las Comunicaciones-TIC's las inconsistencias generadas en el aplicativo para que se tomen los correctivos necesarios.</t>
    </r>
    <r>
      <rPr>
        <b/>
        <sz val="11"/>
        <rFont val="Arial"/>
        <family val="2"/>
      </rPr>
      <t xml:space="preserve">
Continua abierto para seguimiento
</t>
    </r>
  </si>
  <si>
    <r>
      <rPr>
        <b/>
        <sz val="11"/>
        <rFont val="Arial"/>
        <family val="2"/>
      </rPr>
      <t xml:space="preserve">Seguimiento a Abril de 2017: </t>
    </r>
    <r>
      <rPr>
        <sz val="11"/>
        <rFont val="Arial"/>
        <family val="2"/>
      </rPr>
      <t xml:space="preserve">
Dando continuidad al proceso de implementación del NMN en la Entidad, se aprobó en Comité mediante acta 51 de fecha 15 de marzo de 2017 el cronograma contentivo con las actividades pendientes de ejecución, indicando fechas de cumplimiento y responsables.</t>
    </r>
  </si>
  <si>
    <r>
      <t xml:space="preserve">
</t>
    </r>
    <r>
      <rPr>
        <b/>
        <sz val="11"/>
        <rFont val="Arial"/>
        <family val="2"/>
      </rPr>
      <t>Seguimiento y Verificación a Abril de 2017:</t>
    </r>
    <r>
      <rPr>
        <sz val="11"/>
        <rFont val="Arial"/>
        <family val="2"/>
      </rPr>
      <t xml:space="preserve">
La Subdirección Financiera en cumplimiento con las normas contables vigentes emitidas por Contaduria General de la Nación  para el proceso de implementación del NM</t>
    </r>
    <r>
      <rPr>
        <sz val="11"/>
        <color theme="1"/>
        <rFont val="Arial"/>
        <family val="2"/>
      </rPr>
      <t xml:space="preserve">N en la Entidad, a través del  acta No. 51 de marzo 15 de 2017 el </t>
    </r>
    <r>
      <rPr>
        <sz val="11"/>
        <rFont val="Arial"/>
        <family val="2"/>
      </rPr>
      <t>Comité de Implementación y Seguimiento a la Transición del Nuevo Marco Normativo Contable bajo Normas Internacionales de Contabilidad del Sector Público - NICSP en la Contraloría de Bogotá D.C, aprobó el cronograma de actividades pendientes de ejecución, indicando fechas de cumplimiento</t>
    </r>
    <r>
      <rPr>
        <sz val="12"/>
        <rFont val="Arial"/>
        <family val="2"/>
      </rPr>
      <t xml:space="preserve"> y</t>
    </r>
    <r>
      <rPr>
        <sz val="11"/>
        <rFont val="Arial"/>
        <family val="2"/>
      </rPr>
      <t xml:space="preserve"> los responsables de su elaboración en cada una de las Dependencias.</t>
    </r>
    <r>
      <rPr>
        <b/>
        <sz val="11"/>
        <rFont val="Arial"/>
        <family val="2"/>
      </rPr>
      <t xml:space="preserve">
Continua abierto para seguimiento
</t>
    </r>
  </si>
  <si>
    <t>Fecha de aprobación o modificación:___30/11/2016____________________</t>
  </si>
  <si>
    <r>
      <rPr>
        <b/>
        <sz val="11"/>
        <color theme="1"/>
        <rFont val="Arial"/>
        <family val="2"/>
      </rPr>
      <t xml:space="preserve">Seguimiento a Abril 30 de 2017:
</t>
    </r>
    <r>
      <rPr>
        <sz val="11"/>
        <color theme="1"/>
        <rFont val="Arial"/>
        <family val="2"/>
      </rPr>
      <t xml:space="preserve">
En este cuatrimestre la Oficina de Control Interno no programó actividades de autocapacitaciòn, debido a que se estaba asistiendo al Diplomado en Sistemas integrados de gestiòn actividad que culminó en marzo de 2017.
</t>
    </r>
  </si>
  <si>
    <r>
      <rPr>
        <b/>
        <sz val="11"/>
        <rFont val="Arial"/>
        <family val="2"/>
      </rPr>
      <t xml:space="preserve">Seguimiento y Verificación a abril de 2017:
</t>
    </r>
    <r>
      <rPr>
        <sz val="11"/>
        <rFont val="Arial"/>
        <family val="2"/>
      </rPr>
      <t xml:space="preserve">
No se evidenciaron actividades de autocapacitaciòn en este cuatrimestre. </t>
    </r>
  </si>
  <si>
    <r>
      <rPr>
        <b/>
        <sz val="11"/>
        <rFont val="Arial"/>
        <family val="2"/>
      </rPr>
      <t>Seguimiento a Abril de 2017:</t>
    </r>
    <r>
      <rPr>
        <sz val="11"/>
        <rFont val="Arial"/>
        <family val="2"/>
      </rPr>
      <t xml:space="preserve">
</t>
    </r>
    <r>
      <rPr>
        <b/>
        <sz val="11"/>
        <rFont val="Arial"/>
        <family val="2"/>
      </rPr>
      <t>ACCION 1:</t>
    </r>
    <r>
      <rPr>
        <sz val="11"/>
        <rFont val="Arial"/>
        <family val="2"/>
      </rPr>
      <t xml:space="preserve"> Mediante radicado N°3-2017-876379 se programo reunion con los directores y subdirectores de las diferentes areas con el objetivo de capacitarlos, respecto a la estructura de las solicitudes de necesidad.
</t>
    </r>
    <r>
      <rPr>
        <b/>
        <sz val="11"/>
        <rFont val="Arial"/>
        <family val="2"/>
      </rPr>
      <t>ACCION 2:</t>
    </r>
    <r>
      <rPr>
        <sz val="11"/>
        <rFont val="Arial"/>
        <family val="2"/>
      </rPr>
      <t xml:space="preserve"> Mediante memorando 3-2017-05086 se convoco a mesa de trabajo al Subdirector de Servicios Generales, con el fin de realizar seguimiento a la s necesidades de contratacion que son competencia de la dependencia; adicional a esto se han realizado mesas de trabajo con otras areas.</t>
    </r>
  </si>
  <si>
    <r>
      <rPr>
        <b/>
        <sz val="11"/>
        <rFont val="Arial"/>
        <family val="2"/>
      </rPr>
      <t xml:space="preserve">Seguimiento a Abril de 2017:  </t>
    </r>
    <r>
      <rPr>
        <sz val="11"/>
        <rFont val="Arial"/>
        <family val="2"/>
      </rPr>
      <t xml:space="preserve">
</t>
    </r>
    <r>
      <rPr>
        <b/>
        <sz val="11"/>
        <rFont val="Arial"/>
        <family val="2"/>
      </rPr>
      <t>ACCION 1:</t>
    </r>
    <r>
      <rPr>
        <sz val="11"/>
        <rFont val="Arial"/>
        <family val="2"/>
      </rPr>
      <t xml:space="preserve"> A la fecha la entidad no ha adelantado procesos como licitaciones y otros que requieran de respuestas a observaciones.
</t>
    </r>
    <r>
      <rPr>
        <b/>
        <sz val="11"/>
        <rFont val="Arial"/>
        <family val="2"/>
      </rPr>
      <t>ACCION 2:</t>
    </r>
    <r>
      <rPr>
        <sz val="11"/>
        <rFont val="Arial"/>
        <family val="2"/>
      </rPr>
      <t xml:space="preserve"> El equipo de estudios previos programo con Colombia Compra Eficiente, una capacitacion relacionada con estudios del sector y el dia 2 de mayo se recibio mediante correo electronico, la confirmacion de la capacitacion que se realizara el dia 11 de mayo a las 2pm. </t>
    </r>
  </si>
  <si>
    <r>
      <rPr>
        <b/>
        <sz val="11"/>
        <rFont val="Arial"/>
        <family val="2"/>
      </rPr>
      <t>Seguimiento y Verificación a Abril de 2017:</t>
    </r>
    <r>
      <rPr>
        <sz val="11"/>
        <rFont val="Arial"/>
        <family val="2"/>
      </rPr>
      <t xml:space="preserve">
Se verificó el reporte de la base de datos de los fallos favorables y desfavorables </t>
    </r>
  </si>
  <si>
    <r>
      <rPr>
        <b/>
        <sz val="11"/>
        <rFont val="Arial"/>
        <family val="2"/>
      </rPr>
      <t xml:space="preserve">Seguimiento y Verificación a Abril de 2017: </t>
    </r>
    <r>
      <rPr>
        <sz val="11"/>
        <rFont val="Arial"/>
        <family val="2"/>
      </rPr>
      <t xml:space="preserve">
Se verificó el Acta de mesa de trabajo.</t>
    </r>
  </si>
  <si>
    <r>
      <t xml:space="preserve">
</t>
    </r>
    <r>
      <rPr>
        <b/>
        <sz val="11"/>
        <rFont val="Arial "/>
      </rPr>
      <t>Seguimiento a Abril de 2017:</t>
    </r>
    <r>
      <rPr>
        <sz val="11"/>
        <rFont val="Arial "/>
      </rPr>
      <t xml:space="preserve">
En la jornada de capacitación adelantada el 03 de mayo de 2017 (Acta No. 1) Sensibilización del SIG y Mapa de Riesgos, realizada en el piso 9º de la entidad .- Sala de Contralores, el Doctor Mauricio Barón reiteró el cumplimiento de los requisitos legales para el decreto de medidas cautelares en los procesos de responsabilidad fiscal como garantía del resarcimiento al erario público distrital, de manera particular lo establecido  en el artículo 12 de la Ley 610 de 2000,  Ley 1564 de 2012,  artículo 103 de la  Ley 1474 de 2011, que señala su límite de estimación.  A su vez la SJC adelantó jornada de capacitacion relacionada con el cumplimiento de requisitos  legales para proferir medidas cautelares, de acuerdo a la normativa:
a) Artículo 837 del Estatuto Tributario Nacional
b) Artículo 593 del Código General del Proceso 
c) Ley 1066/06.
Lo anterior realizada mediante Acta 02 del 27 de abril de 2017</t>
    </r>
  </si>
  <si>
    <r>
      <rPr>
        <b/>
        <sz val="11"/>
        <rFont val="Arial "/>
      </rPr>
      <t>Seguimiento a Abril de 2017:</t>
    </r>
    <r>
      <rPr>
        <sz val="11"/>
        <rFont val="Arial "/>
      </rPr>
      <t xml:space="preserve">
La SJC mediante Acta No. 02 del 27 de abril de 2017, según anexo 02, realizó sensibilización de los principios y valores de la Contraloría de Bogotá, así como valores y principios complementarios, y enfatizó en la transparencia en la actuaciones que se adelantan en la dependencia. </t>
    </r>
  </si>
  <si>
    <r>
      <rPr>
        <b/>
        <sz val="11"/>
        <rFont val="Arial"/>
        <family val="2"/>
      </rPr>
      <t>Seguimiento a Abril de 2017:</t>
    </r>
    <r>
      <rPr>
        <sz val="11"/>
        <rFont val="Arial"/>
        <family val="2"/>
      </rPr>
      <t xml:space="preserve">
El día 03-05-17 (Acta No. 01) Sensibilización del SIG y Mapa de Riesgos. el Director de Responsabilidad Fiscal adelantó una jornada de capacitación en el piso 9º de la entidad, en la cual se abordaron entre otros temas, el inherente a dar cabal cumplimento al protocolo ético institucional como parte integral no sólo de nuestra función como servidores publicos sino de los programas y metas de la entidad. </t>
    </r>
  </si>
  <si>
    <r>
      <rPr>
        <b/>
        <sz val="11"/>
        <rFont val="Arial"/>
        <family val="2"/>
      </rPr>
      <t>Seguimiento a Abril de 2017:  
SERVICIOS PÚBLICOS:</t>
    </r>
    <r>
      <rPr>
        <sz val="11"/>
        <rFont val="Arial"/>
        <family val="2"/>
      </rPr>
      <t xml:space="preserve"> De acuerdo con los planes de trabajo establecidos en las auditorias del PAD 2017 y que iniciaron el 2 de febrero de 2017, se tienen contempladas 32 mesas de las cuales se han realizado 10 a 31 de marzo, las cuales se encuentran en las carpetas de la auditoría.</t>
    </r>
  </si>
  <si>
    <r>
      <t xml:space="preserve">Seguimiento y Verificación a Abril de 2017: 
PARTICIPACIÓN CIUDADANA Y DESARROLLO LOCAL: </t>
    </r>
    <r>
      <rPr>
        <sz val="11"/>
        <rFont val="Arial"/>
        <family val="2"/>
      </rPr>
      <t>Del total de localidades se tomó como muestra 4 localidades donde se verificó la ejecución de 19 mesas de trabajo asi:USAQUEN  4 mesas de fecha 12, 25 de enero, 31 de marzo y 19 de abril de 2017.
CIUDAD BOLIVAR  3 mesas de fechas 6, 19 y  21 de abril de 2017.
MARTIREZ 6 mesas de fechas 13 de febrero, 29 de marzo y 05, 17, 19 y 20 de abril  de 2017.
CANDELARIA 6 mesas 07 de febrero, 28 de marzo, 4, 18, 19 y 26 de abril de 2017.
Donde se trataron temas de seguimiento y ejecución del ejercicio auditor en las difierentes sujetos de control.</t>
    </r>
  </si>
  <si>
    <r>
      <t xml:space="preserve">Seguimiento y Verificación a Abril de 2017: 
MOVILIDAD : </t>
    </r>
    <r>
      <rPr>
        <sz val="11"/>
        <rFont val="Arial"/>
        <family val="2"/>
      </rPr>
      <t>Se verificó la ejecución de 10 mesas de trabajo  como muestra asi:Secretaria de Movilidad 2 mesas de fecha 11 de enero de 2017 y 28 de abril de 2017.
Transmilenio 3 mesas de fechas 11 de enero, 24 de enero y 30 de marzo de 2017.
Unidad de mantenimiento de Vial 3 mesas de fechas 29 de marzo y 28 de abril de 2017.
IDU 3 mesas de fechas 29 de marzo, 19 y 28 de abril de 2017.
Donde se trataron temas de seguimiento y ejecución del ejercicio auditor en las difierentes sujetos de control.</t>
    </r>
  </si>
  <si>
    <r>
      <t xml:space="preserve">Seguimiento y Verificación a Abril de 2017: 
INTEGRACION SOCIAL: </t>
    </r>
    <r>
      <rPr>
        <sz val="11"/>
        <rFont val="Arial"/>
        <family val="2"/>
      </rPr>
      <t>Se verificó la ejecución de 5 mesas de trabajo asi:IDIPRON 3 mesas de fechas 15, 30 de marzo y 07 de abril de 2017.
Secretaría de Integración Social  4 mesas de fechas 7, 24de febrero, 17 de marzo y 26 de abril de 2017.
Donde se trataron temas de seguimiento y ejecución del ejercicio auditor en las difierentes sujetos de control.</t>
    </r>
  </si>
  <si>
    <r>
      <t xml:space="preserve">Seguimiento y Verificación a Abril de 2017: 
HABITAT: </t>
    </r>
    <r>
      <rPr>
        <sz val="11"/>
        <rFont val="Arial"/>
        <family val="2"/>
      </rPr>
      <t xml:space="preserve">La Subdirección de Fiscalización Habiitad reporto la realización de 3 mesas en l auditorias efectuadas en la Secretaría Distrital de Habitat en las fechas 03 de marzo, 20 y 28 de abril.
</t>
    </r>
  </si>
  <si>
    <r>
      <t xml:space="preserve">Seguimiento y Verificación a Abril de 2017: 
HACIENDA: </t>
    </r>
    <r>
      <rPr>
        <sz val="11"/>
        <rFont val="Arial"/>
        <family val="2"/>
      </rPr>
      <t>Se verificó la ejecución de 20 mesas de trabajo asi: 
Unidad Administrativa Especial de Catastro Distrital(UAECD) 2 mesas de fechas 28 de febrero y 05 de abril de 2017.
Secretaría Distrital de Hacienda - Dirección Distrital de Impuestos de Bogotá  5 mesas de fechas 01 de marzo y 17,18, 26 y 28 de abril de 2017.Fondo de Prestaciones Economicas Cesantias y Pensiones(FONCEP)  5 mesas de fechas 28 de febrero,18, 19, 26 y 27 de abril de 2017.
Secretaría Distrital de Hacienda 5 mesas de fechas 01 de marzo y  06,17,18 y 26 de abril de 2017.
Secretaría Distrital de Hacienda - Impuesto Delineación Urbana 3 mesas de fechas 11, 24 y 30 de enero de 2017.
Donde se trataron temas de seguimiento y ejecución del ejercicio auditor en las difierentes sujetos de control.</t>
    </r>
  </si>
  <si>
    <r>
      <rPr>
        <b/>
        <sz val="11"/>
        <rFont val="Arial"/>
        <family val="2"/>
      </rPr>
      <t>Seguimiento a Abril de 2017:
HACIENDA:</t>
    </r>
    <r>
      <rPr>
        <sz val="11"/>
        <rFont val="Arial"/>
        <family val="2"/>
      </rPr>
      <t xml:space="preserve"> El equipo directivo de la Direcciòn Hacienda efectùa en forma permanente el seguimiento al avance de las auditorías y  la aplicaciòn de los procedimientos y tèrminos  vigentes, prueba de ello entre otras son las mesas de trabajo realizadas en ejecuciòn de las Cuatro(4) Auditorias PAD 2017, de las cuales se programaron con corte a abril 28 un total de 22 mesas de trabajo  para las dos auditorias de Regularidad y las dos de Desempeño, efectùandose con corte a abril de 2017 la totalidad de ellas . </t>
    </r>
  </si>
  <si>
    <r>
      <rPr>
        <b/>
        <sz val="11"/>
        <rFont val="Arial"/>
        <family val="2"/>
      </rPr>
      <t xml:space="preserve">Seguimiento a Abril de 2017:  
GOBIERNO: </t>
    </r>
    <r>
      <rPr>
        <sz val="11"/>
        <rFont val="Arial"/>
        <family val="2"/>
      </rPr>
      <t xml:space="preserve"> A la fecha se efectuaron los seguimientos de avance y se aprobaron los informes preliminares y finales de las auditorias de regularidad  correspondientes a los informes presupuestal y  de estados financieros.</t>
    </r>
  </si>
  <si>
    <r>
      <t xml:space="preserve">Seguimiento y Verificación a Abril de 2017: 
GOBIERNO: </t>
    </r>
    <r>
      <rPr>
        <sz val="11"/>
        <rFont val="Arial"/>
        <family val="2"/>
      </rPr>
      <t xml:space="preserve">Se verificó la ejecución de 5 mesas de trabajo asi:DADEP 1 mesa de fecha 26 de abril de 2017.
Secretaría de la Mujer 1 mesa de fecha 27 de abril de 2017.
Secretaria General 3 mesas de fechas 19, 24 de abril y 05 de mayo de 2017.
</t>
    </r>
  </si>
  <si>
    <r>
      <rPr>
        <b/>
        <sz val="11"/>
        <rFont val="Arial"/>
        <family val="2"/>
      </rPr>
      <t xml:space="preserve">Seguimiento y Verificación a Abril de 2017: 
EDUCACIÓN: </t>
    </r>
    <r>
      <rPr>
        <sz val="11"/>
        <rFont val="Arial"/>
        <family val="2"/>
      </rPr>
      <t>Se Verificó la realización de 9 mesas en el desarrollo de las auditorías programadas durante el primer cuatrimestre del presente año. Así:
IDRD 7 mesas de fechas 01, 13 y 23 de febrero, 24 de marzo, 07, 21 y 28 de abril.
SED  4 mesas de fechas 17 y 30 de enero de 2017.
Donde se evidenció el cumplimiento de las actividades realizadas para la mitigacion del riesgo.
Por otra parte al realizar el seguimiento se encontro que el acta Nº 1 de la auditoría de desempeño evaluación contratos tercera fase proyecto 891 media fortalecida vigencia 2015 presenta una alteriacion en la fecha, es de recordar que este  tipo de documento NO debe tener tachones ni enmendaduras.</t>
    </r>
  </si>
  <si>
    <r>
      <rPr>
        <b/>
        <sz val="11"/>
        <rFont val="Arial"/>
        <family val="2"/>
      </rPr>
      <t>Seguimiento a Abril de 2017:   
EDUCACIÓN</t>
    </r>
    <r>
      <rPr>
        <sz val="11"/>
        <rFont val="Arial"/>
        <family val="2"/>
      </rPr>
      <t>: AUDITORIAS DE DESEMPEÑO QUE TERMINARON EN ENERO 31 DE 2017.
Del  PAD 2016 y de conformidad con el  PVCGF, a 31 de enero de 2017 terminaron las siguientes auditorías y realizaron las siguientes mesas de trabajo para el seguimiento al avance de las auditorías y al cumplimiento de los requisitos y procedimientos:
- Aud. Desempeño Código 302 -(SED, OFB, IDARTES,  IDRD)  DOS mesas. 
-Aud. Desempeño Código  296 - SED - DOS  mesas
- Aud. Desempeño Código 297 -SED - DOS mesas
- Aud. Desempeño Código 305 - IDRD TRES Mesas. 
PAD 2017: Se estan adelantando tres Auditorías de Regularidad, las cuales se encuentran en fase de ejecución y terminan en Julio 30 de 2017. De estas se han adelantado las siguientes mesas de trabajo para el seguimiento al avance de las auditorías, conforme a lo programado en los respectivos Planes de Trabajo. Dando cumplimiento de los requisitos y procedimientos:
Aud. Regularidad IDRD Código 16: Total  6 mesas
Aud. Regularidad SED Còdigo 14: Total 2 mesas
Aud. Regularidad UDFJC Código 15 Total 3 mesas .
El porcentaje de cumplimiento del indicador es del 100% conforme a lo programado en los respectivos Planes de Trabajo.</t>
    </r>
  </si>
  <si>
    <r>
      <t xml:space="preserve">Seguimiento y Verificación a Abril de 2017: 
DESARROLLO ECONOMICO:
</t>
    </r>
    <r>
      <rPr>
        <sz val="11"/>
        <rFont val="Arial"/>
        <family val="2"/>
      </rPr>
      <t>Se verificó la ejecución de 11 mesas de trabajo  como muestra asi: Instituto para la Economía Social (IPES)  5 mesas de fecha 24 de febrero,01 de marzo, 07 y 21 de abril de 2017.
Secretaría Distrital de Desarrollo Económico (SDDE) 5 mesas de fechas 10 y 22 de febrero, 13 de marzo, 03 y 24 de abril de 2017.
Instituto Distrital de Turismo:  5 mesas de fechas 16 y 22 de febrero, 13 de marzo, 03 y 24 de abril de 2017.
Donde se trataron temas de seguimiento, ejecución del ejercicio auditor en los sujetos de control.</t>
    </r>
  </si>
  <si>
    <r>
      <t xml:space="preserve">Seguimiento y Verificación a Abril de 2017: 
Dirección de Reacción Inmediata: </t>
    </r>
    <r>
      <rPr>
        <sz val="11"/>
        <rFont val="Arial"/>
        <family val="2"/>
      </rPr>
      <t xml:space="preserve">Se verificó que durante el primer cuatrimestre de 2017 la Dirección de Reacción Inmediata realizó un total de 6 mesas de trabajo en las fechas 11 de enero, 06 y 27 de febrero, 07, 21, 31 de marzo donde se trató lo conserniente a los procedimientos y buenas prácticas del ejercicio auditor. </t>
    </r>
  </si>
  <si>
    <r>
      <rPr>
        <b/>
        <sz val="11"/>
        <rFont val="Arial"/>
        <family val="2"/>
      </rPr>
      <t xml:space="preserve">Seguimiento y Verificación a Abril de 2017: 
SALUD: </t>
    </r>
    <r>
      <rPr>
        <sz val="11"/>
        <rFont val="Arial"/>
        <family val="2"/>
      </rPr>
      <t>Verificado el memorando de remisión de formatos de inducción  realizado por esta dirección, se evidenció el cumplimiento y control frente al riesgo establecido donde se realizó inducción a cinco funcionarios con el radicado Nº 3-2017-05750 y cinco funcionarios con el radicado 3-2017-10710.</t>
    </r>
  </si>
  <si>
    <r>
      <rPr>
        <b/>
        <sz val="11"/>
        <rFont val="Arial"/>
        <family val="2"/>
      </rPr>
      <t xml:space="preserve">Seguimiento y Verificación a Abril de 2017: 
PARTICIPACIÓN CIUDADANA Y DESARROLLO LOCAL: </t>
    </r>
    <r>
      <rPr>
        <sz val="11"/>
        <rFont val="Arial"/>
        <family val="2"/>
      </rPr>
      <t>Verificado el memorando de remisión de formatos de inducción No. 3-2017-01310 del 23 de enero de 2017, 3-2017-04371 de 17 de febrero de 2017, 3-2017-04860 de 22 de febrero de 2017, 3-2017-06168 de 07 de marzo de 2017, 3-2017-09592  del 18 de abril de 2017. realizado por esta dirección, se evidenció el cumplimiento y control frente al riesgo establecido donde se realizó inducción a trece funcionarios.</t>
    </r>
  </si>
  <si>
    <r>
      <rPr>
        <b/>
        <sz val="11"/>
        <rFont val="Arial"/>
        <family val="2"/>
      </rPr>
      <t xml:space="preserve">Seguimiento y Verificación a Abril de 2017: 
MOVILIDAD: </t>
    </r>
    <r>
      <rPr>
        <sz val="11"/>
        <rFont val="Arial"/>
        <family val="2"/>
      </rPr>
      <t>Verificado el memorando de remisión de formatos de inducción No. 3-2017-07404 del 17 de marzo de 2017. realizado por esta dirección, se evidenció el cumplimiento y control frente al riesgo establecido donde se realizó inducción a cinco funcionarios.</t>
    </r>
  </si>
  <si>
    <r>
      <rPr>
        <b/>
        <sz val="11"/>
        <rFont val="Arial"/>
        <family val="2"/>
      </rPr>
      <t>Seguimiento a Abril de 2017:  
MOVILIDAD</t>
    </r>
    <r>
      <rPr>
        <sz val="11"/>
        <rFont val="Arial"/>
        <family val="2"/>
      </rPr>
      <t>: Durante este período se han realizado tres inducciones a los funcionarios nuevos: Se realizó la inducción de manera oportuna, siendo remitidos los formatos a  la Dirección de Talento Humano con memorando No. 3-2017-07404 del 17 de marzo de 2017.</t>
    </r>
  </si>
  <si>
    <r>
      <rPr>
        <b/>
        <sz val="11"/>
        <rFont val="Arial"/>
        <family val="2"/>
      </rPr>
      <t xml:space="preserve">Seguimiento y Verificación a Abril de 2017: 
INTEGRACION SOCIAL: </t>
    </r>
    <r>
      <rPr>
        <sz val="11"/>
        <rFont val="Arial"/>
        <family val="2"/>
      </rPr>
      <t>Verificado los memorandos de remisión de formatos de inducción 3-2017-06329, 3-2017-06553, 3-2017-06900,  realizado por esta dirección, se evidenció el cumplimiento y control frente al riesgo establecido donde se realizó inducción a 4 funcionarios.</t>
    </r>
  </si>
  <si>
    <r>
      <rPr>
        <b/>
        <sz val="11"/>
        <rFont val="Arial"/>
        <family val="2"/>
      </rPr>
      <t xml:space="preserve">Seguimiento y Verificación a Abril de 2017: 
HABITAT: </t>
    </r>
    <r>
      <rPr>
        <sz val="11"/>
        <rFont val="Arial"/>
        <family val="2"/>
      </rPr>
      <t>Verificado los memorandos de remisión de formatos de inducción 3-2017-02445, 3-2017-03493, 3-2017-02754, 3-2017-03669, 3-2017-05976, y 3-2017-06631,  realizado por esta dirección, se evidenció el cumplimiento y control frente al riesgo establecido donde se realizó inducción a diez funcionarios.</t>
    </r>
  </si>
  <si>
    <r>
      <rPr>
        <b/>
        <sz val="11"/>
        <rFont val="Arial"/>
        <family val="2"/>
      </rPr>
      <t xml:space="preserve">Seguimiento y Verificación a Abril de 2017: 
HACIENDA: </t>
    </r>
    <r>
      <rPr>
        <sz val="11"/>
        <rFont val="Arial"/>
        <family val="2"/>
      </rPr>
      <t>Verificado el memorando de remisión de formatos de inducción radicado No 3-2017-09286 del 7 de abril de 2017.  realizado por esta dirección, se evidenció el cumplimiento y control frente al riesgo establecido donde se realizó inducción a cinco funcionarios.</t>
    </r>
  </si>
  <si>
    <r>
      <rPr>
        <b/>
        <sz val="11"/>
        <rFont val="Arial"/>
        <family val="2"/>
      </rPr>
      <t xml:space="preserve">Seguimiento y Verificación a Abril de 2017: 
DESARROLLO ECONOMICO: </t>
    </r>
    <r>
      <rPr>
        <sz val="11"/>
        <rFont val="Arial"/>
        <family val="2"/>
      </rPr>
      <t>Verificadoel memorando de remisión de formatos de inducción  3-2017-01037,  realizado por esta dirección, se evidenció el cumplimiento y control frente al riesgo establecido donde se realizó inducción a un funcionario.</t>
    </r>
  </si>
  <si>
    <r>
      <rPr>
        <b/>
        <sz val="11"/>
        <rFont val="Arial"/>
        <family val="2"/>
      </rPr>
      <t xml:space="preserve">Seguimiento y Verificación a Abril de 2017: 
SERVICIOS PUBLICOS : </t>
    </r>
    <r>
      <rPr>
        <sz val="11"/>
        <rFont val="Arial"/>
        <family val="2"/>
      </rPr>
      <t>Verificados los memorandos de asignación :
3-2017-02237, Skynet:3-2017-02034, EAB:3-2017-02080,ETB:3-2017-02036, EEB: 3-2017-02216, UAESP: 3-2017-02083.
 a las distintas actividades de auditoria realizadas por esta dirección, se evidenció el cumplimiento y control frente al riesgo establecido.</t>
    </r>
  </si>
  <si>
    <r>
      <rPr>
        <b/>
        <sz val="11"/>
        <rFont val="Arial"/>
        <family val="2"/>
      </rPr>
      <t xml:space="preserve">Seguimiento y Verificación a Abril de 2017: 
SALUD: </t>
    </r>
    <r>
      <rPr>
        <sz val="11"/>
        <rFont val="Arial"/>
        <family val="2"/>
      </rPr>
      <t>Verificados los memorandos de asignación :
3-2016-31594, 3-2016-29504, 3-2016-29540, 3-2016-29530, 3-2016-26578, 3-2016-26580,  3-2016-26442, 3-2016-27429, 3-2016-30924 , 3-2016-26428, 3-2016-28317,  3-2016-26439, 3-2016-27454, 3-2016-29489, 3-2016-26440, 3-2016-27451, 3-2017-03136, 3-2017-04747, 3-2017-02987, 3-2017-02994, 3-2017-02990, 3-2017-04753, 3-2017-02990 a las distintas actividades de auditoría realizadas por esta dirección, se evidenció el cumplimiento y control frente al riesgo establecido.</t>
    </r>
  </si>
  <si>
    <r>
      <rPr>
        <b/>
        <sz val="11"/>
        <rFont val="Arial"/>
        <family val="2"/>
      </rPr>
      <t>Seguimiento y Verificación a Abril de 2017: 
Participación ciudadana y Desarrollo Local:</t>
    </r>
    <r>
      <rPr>
        <sz val="11"/>
        <rFont val="Arial"/>
        <family val="2"/>
      </rPr>
      <t xml:space="preserve">
Se verificó que en todas las Localidades  se realizó rotación de los funcionarios en cada  grupo de  auditoría; Los memorandos de asignacion reposan en cada una de las localidades donde se tomaron como muestra las localidades de SUBA, SANTAFE , USAQUEN y CIUDAD BOLIVAR. con memorandos 3-2017-02923, 3-2017-02922, 3-2017-02945 y 3-2017-03310. El riesgo debe continuar abierto para seguimiento.</t>
    </r>
  </si>
  <si>
    <r>
      <rPr>
        <b/>
        <sz val="11"/>
        <rFont val="Arial"/>
        <family val="2"/>
      </rPr>
      <t xml:space="preserve">Seguimiento y Verificación a Abril de 2017: 
MOVILIDAD: </t>
    </r>
    <r>
      <rPr>
        <sz val="11"/>
        <rFont val="Arial"/>
        <family val="2"/>
      </rPr>
      <t>Se verificaron los memorandos 3-2017-02124 de 31 de Enero de 2017, 3-2017-02099 de 31 de Enero de 2017   donde fueron asiginadas auditorías  a las entidades de Transmilenio  e IDU donde se evidencio la rotacion del personal auditor dando cumplimiento con el indicador.</t>
    </r>
  </si>
  <si>
    <r>
      <rPr>
        <b/>
        <sz val="11"/>
        <rFont val="Arial"/>
        <family val="2"/>
      </rPr>
      <t xml:space="preserve">Seguimiento y Verificación a Abril de 2017: 
INTEGRACION SOCIAL: </t>
    </r>
    <r>
      <rPr>
        <sz val="11"/>
        <rFont val="Arial"/>
        <family val="2"/>
      </rPr>
      <t>Se verificaron los memorandos 3-2017-06766 de 13 de Abril de 2017, 3-2017-03455 de 09 de Febrero de 2017 y  3-2017-02145 de 31 de enero de 2017  donde fueron asiginadas auditorias  a las entidades de IDIGER, Secretaría de Ambiente y Secretaria de Renovación Urbana donde se evidencio la rotacion del personal auditor dando cumplimiento con el indicador.</t>
    </r>
  </si>
  <si>
    <r>
      <rPr>
        <b/>
        <sz val="11"/>
        <rFont val="Arial"/>
        <family val="2"/>
      </rPr>
      <t>Seguimiento a Abril de 2017:  
HABITAT:</t>
    </r>
    <r>
      <rPr>
        <sz val="11"/>
        <rFont val="Arial"/>
        <family val="2"/>
      </rPr>
      <t xml:space="preserve"> De los funcionarios asigandos a auditorias con corte a 30 de abril, respecto de las auditorías inmediatamente anteriores  se han rotado por cada subdirección para los procesos auditores de enero a Abril :
Ambiente:   13 de  se rotaron  8
Habitat: de 9 se rotaron 3
Control Urbano: de  13  se rotaron  8
Lo anterior  corresponde a un total de 35 funcionarios fueron rotados 19 , es deciir que se ha cumplido la actividad en un   55  %</t>
    </r>
  </si>
  <si>
    <r>
      <rPr>
        <b/>
        <sz val="11"/>
        <rFont val="Arial"/>
        <family val="2"/>
      </rPr>
      <t xml:space="preserve">Seguimiento y Verificación a Abril de 2017: 
HABITAT: </t>
    </r>
    <r>
      <rPr>
        <sz val="11"/>
        <rFont val="Arial"/>
        <family val="2"/>
      </rPr>
      <t>Se verificaron los memorandos 3-2017-06766 de 13 de Abril de 2017, 3-2017-03455 de 09 de Febrero de 2017 y  3-2017-02145 de 31 de enero de 2017  donde fueron asiginadas auditorias  a las entidades de IDIGER, Secretaría de Ambiente y Secretaría de Renovación Urbana donde se evidenció la rotacion del personal auditor dando cumplimiento con el indicador.</t>
    </r>
  </si>
  <si>
    <r>
      <rPr>
        <b/>
        <sz val="11"/>
        <rFont val="Arial"/>
        <family val="2"/>
      </rPr>
      <t xml:space="preserve">Seguimiento y Verificación a Abril de 2017: 
HACIENDA: </t>
    </r>
    <r>
      <rPr>
        <sz val="11"/>
        <rFont val="Arial"/>
        <family val="2"/>
      </rPr>
      <t>Verificados los memorandos de asignación :
Auditorias de Regularidad: Secretarìa Distrital de Hacienda, personal asignado mediante memorando SIGESPRO No  844455 del 31 de enero de 2017,  Auditoria ante la Unidad Adminsitrativa Especial de Catastro Distrital: memorando SIGESPRO No  84445 del 31 de enero de 2017.  
Auditorias de Desempeño: Secretaría Distrital de Hacienda "IPU    "   memorando SIGESPRO No        844450 del 31 de enero de 2017 ,   FONCEP: "   " memorando SIGESPRO No   844451 del 31 de enero de 2017. 
 a las distintas actividades de auditoria realizadas por esta dirección, se evidenció el cumplimiento y control frente al riesgo establecido.</t>
    </r>
  </si>
  <si>
    <r>
      <rPr>
        <b/>
        <sz val="11"/>
        <rFont val="Arial"/>
        <family val="2"/>
      </rPr>
      <t>Seguimiento a Abril de 2017: 
DESARROLLO ECONOMICO</t>
    </r>
    <r>
      <rPr>
        <sz val="11"/>
        <rFont val="Arial"/>
        <family val="2"/>
      </rPr>
      <t>:  Para la realización de las Auditorias programadas, se asignaron los funcionarios tal como aparece en los memorandos de asignación de radicados:
Auditoría Regularidad SDDE , Radicado 3-2017-02315
Auditoría Regularidad IDT, Radicado 3-2017-02308
Auditoria Desempeño IPES, Radicado 3-2017-02320
Adicionalmente por disposición de la alta gerencia, se han presentados traslado e ingreso de nuevos funcionarios.</t>
    </r>
  </si>
  <si>
    <r>
      <t xml:space="preserve">Seguimiento a Abril de 2017:  
HACIENDA: </t>
    </r>
    <r>
      <rPr>
        <sz val="11"/>
        <rFont val="Arial"/>
        <family val="2"/>
      </rPr>
      <t>En ejecuciòn del PAD 2017, se iniciaron cuatro  (4) auditorìas, de las cuales dos (2) de ellas son de Regularidad y dos (2) de Desempeño. En ellas, se asignò el personal teniendo en cuenta entre otros el riesgo de los sujetos  de control, perfil de funcionarios,   disponibilidad de personal, asì como la acciòn de rotaciòn de los funcionarios en los sujetos de control, ello se puede evidenciar en los memorandos de asignaciòn de las respectivas Auditorìas:
Auditorias de Regularidad: Secretarìa Distrital de Hacienda, personal asignado mediante memorando SIGESPRO No  844455 del 31 de enero de 2017,  Auditoria ante la Unidad Adminsitrativa Especial de Catastro Distrital: memorando SIGESPRO No  84445 del 31 de enero de 2017.  
Auditorias de Desempeño: Secretarìa Distrital de Hacienda "IPU    "   memorando SIGESPRO No        844450 del 31 de enero de 2017 ,   FONCEP: "   " memorando SIGESPRO No   844451 del 31 de enero de 2017. 
Como se observa,  se ha efectuado rotaciòn en la asignaciòn de las auditorias a los  funcionarios de la Direcciòn.</t>
    </r>
  </si>
  <si>
    <r>
      <t xml:space="preserve">Seguimiento y Verificación a Abril de 2017: 
DESARROLLO ECONOMICO: </t>
    </r>
    <r>
      <rPr>
        <sz val="11"/>
        <rFont val="Arial"/>
        <family val="2"/>
      </rPr>
      <t>Verificados los memorandos de asignación:
Auditoría Regularidad SDDE , Radicado 3-2017-02315
Auditoría Regularidad IDT, Radicado 3-2017-02308
Auditoria Desempeño IPES, Radicado 3-2017-02320  a las distintas actividades de auditoría realizadas por esta dirección, se evidenció el cumplimiento y control frente al riesgo establecido.</t>
    </r>
  </si>
  <si>
    <t>Continuar con la atención oportuna y realizar permanente seguimiento de las solicitudes radicadas en el Centro de Atención al Ciudadano – CAC, dentro de los términos establecidos por la ley, con el fin de optimizar los tiempos  y  verificar la eficacia de las respuestas dadas a los ciudadanos., los cuales deben quedar  con respuesta definitiva y se debe finalizar la actividad en el aplicativo, SIGESPRO -DPC.</t>
  </si>
  <si>
    <r>
      <rPr>
        <b/>
        <sz val="11"/>
        <rFont val="Arial"/>
        <family val="2"/>
      </rPr>
      <t xml:space="preserve">Seguimiento a Abril de 2017: 
</t>
    </r>
    <r>
      <rPr>
        <sz val="11"/>
        <rFont val="Arial"/>
        <family val="2"/>
      </rPr>
      <t xml:space="preserve">Entre el 01 de enero y el 30 de abril de 2017 se recepcionaron en la Contraloría de Bogotá D.C., un total de novecientos catorce (914) derechos de petición, referenciados en el indicador como solicitudes y requerimientos, los cuales fueron remitidos y atendidos en su totalidad por las diferentes dependencias de la entidad; lo anterior en cumplimiento de la Ley 1755 de 2015 "Por medio de la cual se regula el derecho fundamental de Petición..."
En cumplimiento de las funciones de la dependencia, se ha brindado la orientación pertinente al ciudadano en el trámite y presentación de sus requerimientos ante las entidades públicas; igualmente, se canalizan adecuada y oportunamente los requerimientos que son competencia de la entidad (peticiones, sugerencias, quejas y reclamos, proposiciones) presentados por los ciudadanos y el Concejo, hacia las dependencias competentes.
</t>
    </r>
    <r>
      <rPr>
        <sz val="11"/>
        <rFont val="Arial"/>
        <family val="2"/>
      </rPr>
      <t xml:space="preserve">
</t>
    </r>
    <r>
      <rPr>
        <b/>
        <sz val="12"/>
        <rFont val="Arial"/>
        <family val="2"/>
      </rPr>
      <t/>
    </r>
  </si>
  <si>
    <r>
      <rPr>
        <b/>
        <sz val="11"/>
        <rFont val="Arial"/>
        <family val="2"/>
      </rPr>
      <t xml:space="preserve">Seguimiento y Verificación a Abril de 2017: 
</t>
    </r>
    <r>
      <rPr>
        <sz val="11"/>
        <rFont val="Arial"/>
        <family val="2"/>
      </rPr>
      <t xml:space="preserve">Se verificò mediante el aplicativo SSIGESPRO - DPC - Informe General, el reporte del  primero  de enero al 30 de abril de 2017, en donde se registra que se recepcionaron en la Contraloría de Bogotá D.C., un total de novecientos catorce (914) derechos de petición, referenciados en el indicador como solicitudes y requerimientos, los cuales fueron remitidos y atendidos  por las diferentes dependencias de la entidad; lo anterior en cumplimiento de la Ley 1755 de 2015 "Por medio de la cual se regula el derecho fundamental de Petición...".  El Riesgo debe Continuar abierto para seguimiento.
</t>
    </r>
    <r>
      <rPr>
        <b/>
        <sz val="14"/>
        <rFont val="Arial"/>
        <family val="2"/>
      </rPr>
      <t/>
    </r>
  </si>
  <si>
    <t>Se debe realizar  seguimiento de la implementación del Plan de Trabajo, respecto a las actividades establecidas para cada una de las metas del proyecto de inversión Nº 1199.</t>
  </si>
  <si>
    <r>
      <rPr>
        <b/>
        <sz val="11"/>
        <rFont val="Arial"/>
        <family val="2"/>
      </rPr>
      <t>Seguimiento a Abril de 2017:</t>
    </r>
    <r>
      <rPr>
        <sz val="11"/>
        <rFont val="Arial"/>
        <family val="2"/>
      </rPr>
      <t xml:space="preserve">  
Se elaboró el Plan de trabajo,  en concordancia con el proyecto de inversión Nº 1199  y el contrato Nº 108 de 2016, las actividades desarrolladas obedecen a una programación establecida que se ejcuta en coordinación con el despacho del Señor Contralor.</t>
    </r>
  </si>
  <si>
    <r>
      <rPr>
        <b/>
        <sz val="11"/>
        <rFont val="Arial"/>
        <family val="2"/>
      </rPr>
      <t xml:space="preserve">Seguimiento y Verificación a Abril de 2017: </t>
    </r>
    <r>
      <rPr>
        <sz val="11"/>
        <rFont val="Arial"/>
        <family val="2"/>
      </rPr>
      <t xml:space="preserve">
El Proceso de Participaciòn Ciudadana y Desarrollo Local, elaboro  un Plan de trabajo para el seguimiento y control de las actividades establecidas en cada una de las metas del proyecto de inversión. Nº 1199  y el contrato Nº 108 de 2016, las actividades desarrolladas obedecen a una programación establecida que se ejcuta en coordinación con el despacho del Señor Contralor. El Riesgo debe Continuar abierto para seguimiento.</t>
    </r>
  </si>
  <si>
    <r>
      <rPr>
        <b/>
        <sz val="11"/>
        <rFont val="Arial"/>
        <family val="2"/>
      </rPr>
      <t>Seguimiento y Verificación a Abril de 2017:</t>
    </r>
    <r>
      <rPr>
        <sz val="11"/>
        <rFont val="Arial"/>
        <family val="2"/>
      </rPr>
      <t xml:space="preserve">
Mediante Memorando No. 3-2017-14481 del 02 de junio de 2017, la Dirección Técnica de Planeación,  remite a la Oficina de Control Interno nuevamente el seguimiento a los riesgos del proceso de Direccionamiento Estratégico, incluyendo el seguimiento al riesgo de la tipología 2. Imagen.  
</t>
    </r>
  </si>
  <si>
    <t>1/10=10%</t>
  </si>
  <si>
    <t>Seguimiento a Abril de 2017:
 El nivel de  cumplimiento del  plan de trabajo para actualizar  el Sistema de Gestión de Calidad bajo los requisitos de la ISO 9001:2015 fue del 10%, dado que se ejecutó una (1) de las 10 actividades programadas en el Plan de Trabajo, a saber:
1. Solicitud de presupuesto para la implementación de los cambios de la Norma ISO 9001:2015.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</si>
</sst>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
  </numFmts>
  <fonts count="25">
    <font>
      <sz val="11"/>
      <color theme="1"/>
      <name val="Calibri"/>
      <family val="2"/>
      <scheme val="minor"/>
    </font>
    <font>
      <sz val="10"/>
      <name val="Arial"/>
      <family val="2"/>
    </font>
    <font>
      <b/>
      <sz val="11"/>
      <name val="Arial"/>
      <family val="2"/>
    </font>
    <font>
      <sz val="11"/>
      <name val="Calibri"/>
      <family val="2"/>
      <scheme val="minor"/>
    </font>
    <font>
      <b/>
      <sz val="9"/>
      <color indexed="81"/>
      <name val="Tahoma"/>
      <family val="2"/>
    </font>
    <font>
      <sz val="9"/>
      <color indexed="81"/>
      <name val="Tahoma"/>
      <family val="2"/>
    </font>
    <font>
      <sz val="11"/>
      <color theme="1"/>
      <name val="Calibri"/>
      <family val="2"/>
      <scheme val="minor"/>
    </font>
    <font>
      <sz val="11"/>
      <name val="Arial"/>
      <family val="2"/>
    </font>
    <font>
      <b/>
      <sz val="10"/>
      <name val="Arial"/>
      <family val="2"/>
    </font>
    <font>
      <b/>
      <sz val="10"/>
      <name val="Calibri"/>
      <family val="2"/>
      <scheme val="minor"/>
    </font>
    <font>
      <sz val="12"/>
      <name val="Arial"/>
      <family val="2"/>
    </font>
    <font>
      <sz val="11"/>
      <color rgb="FF2E74B5"/>
      <name val="Arial"/>
      <family val="2"/>
    </font>
    <font>
      <b/>
      <sz val="11"/>
      <color rgb="FFFF0000"/>
      <name val="Arial"/>
      <family val="2"/>
    </font>
    <font>
      <b/>
      <sz val="11"/>
      <color theme="1"/>
      <name val="Arial"/>
      <family val="2"/>
    </font>
    <font>
      <sz val="11"/>
      <color theme="1"/>
      <name val="Arial"/>
      <family val="2"/>
    </font>
    <font>
      <sz val="11"/>
      <color rgb="FFFF0000"/>
      <name val="Arial"/>
      <family val="2"/>
    </font>
    <font>
      <sz val="11"/>
      <name val="Arial "/>
    </font>
    <font>
      <b/>
      <sz val="11"/>
      <name val="Arial "/>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sz val="11"/>
      <color indexed="10"/>
      <name val="Arial"/>
      <family val="2"/>
    </font>
    <font>
      <b/>
      <sz val="12"/>
      <name val="Arial"/>
      <family val="2"/>
    </font>
    <font>
      <b/>
      <sz val="14"/>
      <name val="Arial"/>
      <family val="2"/>
    </font>
  </fonts>
  <fills count="21">
    <fill>
      <patternFill patternType="none"/>
    </fill>
    <fill>
      <patternFill patternType="gray125"/>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7"/>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0"/>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ck">
        <color rgb="FF000000"/>
      </bottom>
      <diagonal/>
    </border>
    <border>
      <left style="thin">
        <color indexed="64"/>
      </left>
      <right style="thin">
        <color indexed="64"/>
      </right>
      <top style="thick">
        <color rgb="FF000000"/>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rgb="FF000000"/>
      </top>
      <bottom/>
      <diagonal/>
    </border>
  </borders>
  <cellStyleXfs count="9">
    <xf numFmtId="0" fontId="0" fillId="0" borderId="0"/>
    <xf numFmtId="0" fontId="1" fillId="0" borderId="0"/>
    <xf numFmtId="44" fontId="6" fillId="0" borderId="0" applyFont="0" applyFill="0" applyBorder="0" applyAlignment="0" applyProtection="0"/>
    <xf numFmtId="9" fontId="6" fillId="0" borderId="0" applyFont="0" applyFill="0" applyBorder="0" applyAlignment="0" applyProtection="0"/>
    <xf numFmtId="0" fontId="18" fillId="15" borderId="0" applyNumberFormat="0" applyBorder="0" applyAlignment="0" applyProtection="0"/>
    <xf numFmtId="0" fontId="19" fillId="16" borderId="0" applyNumberFormat="0" applyBorder="0" applyAlignment="0" applyProtection="0"/>
    <xf numFmtId="0" fontId="20" fillId="17" borderId="0" applyNumberFormat="0" applyBorder="0" applyAlignment="0" applyProtection="0"/>
    <xf numFmtId="0" fontId="21" fillId="18" borderId="17" applyNumberFormat="0" applyAlignment="0" applyProtection="0"/>
    <xf numFmtId="0" fontId="6" fillId="19" borderId="18" applyNumberFormat="0" applyFont="0" applyAlignment="0" applyProtection="0"/>
  </cellStyleXfs>
  <cellXfs count="186">
    <xf numFmtId="0" fontId="0" fillId="0" borderId="0" xfId="0"/>
    <xf numFmtId="0" fontId="2" fillId="2" borderId="1" xfId="1" applyFont="1" applyFill="1" applyBorder="1" applyAlignment="1">
      <alignment horizontal="center" vertical="center" textRotation="89" wrapText="1"/>
    </xf>
    <xf numFmtId="0" fontId="2" fillId="2" borderId="1" xfId="1"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 fillId="0" borderId="0" xfId="1"/>
    <xf numFmtId="0" fontId="3" fillId="0" borderId="0" xfId="1" applyFont="1"/>
    <xf numFmtId="0" fontId="7" fillId="7" borderId="13" xfId="0" applyFont="1" applyFill="1" applyBorder="1" applyAlignment="1">
      <alignment horizontal="center" vertical="center" wrapText="1"/>
    </xf>
    <xf numFmtId="0" fontId="7" fillId="0" borderId="0" xfId="1" applyFont="1"/>
    <xf numFmtId="0" fontId="7" fillId="0" borderId="13" xfId="1" applyFont="1" applyBorder="1"/>
    <xf numFmtId="0" fontId="7" fillId="0" borderId="1" xfId="1" applyFont="1" applyBorder="1" applyAlignment="1">
      <alignment horizontal="justify" vertical="center" wrapText="1"/>
    </xf>
    <xf numFmtId="0" fontId="7" fillId="0" borderId="1" xfId="1" applyFont="1" applyBorder="1" applyAlignment="1">
      <alignment horizontal="center" vertical="center" wrapText="1"/>
    </xf>
    <xf numFmtId="0" fontId="7" fillId="7" borderId="1" xfId="0" applyFont="1" applyFill="1" applyBorder="1" applyAlignment="1">
      <alignment horizontal="center" vertical="center" wrapText="1"/>
    </xf>
    <xf numFmtId="0" fontId="7" fillId="0" borderId="1" xfId="1" applyFont="1" applyBorder="1" applyAlignment="1">
      <alignment vertical="center" wrapText="1"/>
    </xf>
    <xf numFmtId="14" fontId="7" fillId="0" borderId="1" xfId="1" applyNumberFormat="1" applyFont="1" applyBorder="1" applyAlignment="1">
      <alignment horizontal="center" vertical="center" wrapText="1"/>
    </xf>
    <xf numFmtId="9" fontId="7" fillId="0" borderId="10" xfId="3" applyFont="1" applyFill="1" applyBorder="1" applyAlignment="1" applyProtection="1">
      <alignment horizontal="center" vertical="center" wrapText="1"/>
    </xf>
    <xf numFmtId="0" fontId="7" fillId="0" borderId="13" xfId="1" applyFont="1" applyBorder="1" applyAlignment="1">
      <alignment horizontal="justify" vertical="center" wrapText="1"/>
    </xf>
    <xf numFmtId="0" fontId="7" fillId="0" borderId="13" xfId="1" applyFont="1" applyBorder="1" applyAlignment="1">
      <alignment horizontal="center" vertical="center" wrapText="1"/>
    </xf>
    <xf numFmtId="0" fontId="7" fillId="0" borderId="13" xfId="1" applyFont="1" applyBorder="1" applyAlignment="1">
      <alignment vertical="center" wrapText="1"/>
    </xf>
    <xf numFmtId="14" fontId="7" fillId="0" borderId="13" xfId="1" applyNumberFormat="1" applyFont="1" applyBorder="1" applyAlignment="1">
      <alignment horizontal="center" vertical="center" wrapText="1"/>
    </xf>
    <xf numFmtId="0" fontId="7" fillId="11" borderId="1" xfId="1" applyFont="1" applyFill="1" applyBorder="1" applyAlignment="1">
      <alignment vertical="center" wrapText="1"/>
    </xf>
    <xf numFmtId="0" fontId="7" fillId="12" borderId="13" xfId="0" applyFont="1" applyFill="1" applyBorder="1" applyAlignment="1">
      <alignment horizontal="center" vertical="center" wrapText="1"/>
    </xf>
    <xf numFmtId="0" fontId="7" fillId="0" borderId="1" xfId="1" applyFont="1" applyFill="1" applyBorder="1" applyAlignment="1">
      <alignment vertical="center" wrapText="1"/>
    </xf>
    <xf numFmtId="0" fontId="7" fillId="12"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11" borderId="13" xfId="1" applyFont="1" applyFill="1" applyBorder="1" applyAlignment="1">
      <alignment vertical="center" wrapText="1"/>
    </xf>
    <xf numFmtId="0" fontId="7" fillId="10" borderId="13" xfId="0" applyFont="1" applyFill="1" applyBorder="1" applyAlignment="1">
      <alignment horizontal="center" vertical="center" wrapText="1"/>
    </xf>
    <xf numFmtId="44" fontId="7" fillId="8" borderId="13" xfId="2" applyFont="1" applyFill="1" applyBorder="1" applyAlignment="1">
      <alignment horizontal="center" vertical="center" wrapText="1"/>
    </xf>
    <xf numFmtId="0" fontId="7" fillId="0" borderId="13" xfId="0" applyFont="1" applyBorder="1" applyProtection="1">
      <protection locked="0"/>
    </xf>
    <xf numFmtId="0" fontId="7" fillId="11" borderId="13" xfId="1" applyFont="1" applyFill="1" applyBorder="1" applyAlignment="1" applyProtection="1">
      <alignment horizontal="justify" vertical="center" wrapText="1"/>
      <protection locked="0"/>
    </xf>
    <xf numFmtId="9" fontId="7" fillId="0" borderId="13" xfId="1" applyNumberFormat="1" applyFont="1" applyBorder="1" applyAlignment="1" applyProtection="1">
      <alignment horizontal="center" vertical="center" wrapText="1"/>
      <protection locked="0"/>
    </xf>
    <xf numFmtId="0" fontId="11" fillId="0" borderId="13" xfId="1" applyFont="1" applyBorder="1" applyAlignment="1" applyProtection="1">
      <alignment horizontal="justify" vertical="center" wrapText="1"/>
      <protection locked="0"/>
    </xf>
    <xf numFmtId="0" fontId="7" fillId="0" borderId="13" xfId="0" applyFont="1" applyBorder="1" applyAlignment="1" applyProtection="1">
      <alignment horizontal="justify" vertical="center" wrapText="1"/>
      <protection locked="0"/>
    </xf>
    <xf numFmtId="0" fontId="2" fillId="0" borderId="13" xfId="0" applyFont="1" applyBorder="1" applyAlignment="1" applyProtection="1">
      <alignment horizontal="justify" vertical="center" wrapText="1"/>
      <protection locked="0"/>
    </xf>
    <xf numFmtId="0" fontId="7" fillId="0" borderId="13" xfId="1" applyFont="1" applyBorder="1" applyAlignment="1" applyProtection="1">
      <alignment horizontal="center" vertical="center" wrapText="1"/>
      <protection locked="0"/>
    </xf>
    <xf numFmtId="9" fontId="14" fillId="0" borderId="13" xfId="1" applyNumberFormat="1" applyFont="1" applyBorder="1" applyAlignment="1" applyProtection="1">
      <alignment horizontal="center" vertical="center" wrapText="1"/>
      <protection locked="0"/>
    </xf>
    <xf numFmtId="0" fontId="14" fillId="0" borderId="13" xfId="1" applyFont="1" applyBorder="1" applyAlignment="1" applyProtection="1">
      <alignment horizontal="justify" vertical="center" wrapText="1"/>
      <protection locked="0"/>
    </xf>
    <xf numFmtId="0" fontId="7" fillId="0" borderId="13" xfId="1" applyFont="1" applyBorder="1" applyAlignment="1">
      <alignment horizontal="justify" vertical="top" wrapText="1"/>
    </xf>
    <xf numFmtId="0" fontId="14" fillId="0" borderId="0" xfId="0" applyFont="1" applyAlignment="1">
      <alignment horizontal="justify" vertical="center" wrapText="1"/>
    </xf>
    <xf numFmtId="0" fontId="7" fillId="0" borderId="4" xfId="0" applyFont="1" applyBorder="1" applyAlignment="1" applyProtection="1">
      <alignment horizontal="justify" vertical="center" wrapText="1"/>
      <protection locked="0"/>
    </xf>
    <xf numFmtId="0" fontId="14" fillId="0" borderId="13" xfId="0" applyFont="1" applyBorder="1" applyAlignment="1">
      <alignment horizontal="justify" vertical="center" wrapText="1"/>
    </xf>
    <xf numFmtId="0" fontId="14" fillId="0" borderId="13" xfId="0" applyFont="1" applyBorder="1" applyAlignment="1">
      <alignment horizontal="justify" vertical="center"/>
    </xf>
    <xf numFmtId="9" fontId="7" fillId="0" borderId="13" xfId="3" applyFont="1" applyBorder="1" applyAlignment="1" applyProtection="1">
      <alignment vertical="center" wrapText="1"/>
      <protection locked="0"/>
    </xf>
    <xf numFmtId="0" fontId="7" fillId="0" borderId="13" xfId="0" applyFont="1" applyBorder="1" applyAlignment="1" applyProtection="1">
      <alignment horizontal="center" vertical="center"/>
      <protection locked="0"/>
    </xf>
    <xf numFmtId="9" fontId="1" fillId="0" borderId="13" xfId="1" applyNumberFormat="1" applyFont="1" applyBorder="1" applyAlignment="1" applyProtection="1">
      <alignment horizontal="center" vertical="center" wrapText="1"/>
      <protection locked="0"/>
    </xf>
    <xf numFmtId="0" fontId="16" fillId="0" borderId="13" xfId="0" applyFont="1" applyFill="1" applyBorder="1" applyAlignment="1" applyProtection="1">
      <alignment horizontal="justify" vertical="justify" wrapText="1"/>
      <protection locked="0"/>
    </xf>
    <xf numFmtId="0" fontId="7" fillId="0" borderId="13" xfId="0" applyFont="1" applyBorder="1" applyAlignment="1" applyProtection="1">
      <alignment vertical="top" wrapText="1"/>
      <protection locked="0"/>
    </xf>
    <xf numFmtId="0" fontId="7" fillId="0" borderId="13" xfId="0" applyFont="1" applyBorder="1" applyAlignment="1">
      <alignment horizontal="justify" vertical="center" wrapText="1"/>
    </xf>
    <xf numFmtId="0" fontId="2" fillId="0" borderId="13" xfId="1" applyFont="1" applyBorder="1" applyAlignment="1" applyProtection="1">
      <alignment horizontal="justify" vertical="center" wrapText="1"/>
      <protection locked="0"/>
    </xf>
    <xf numFmtId="0" fontId="7" fillId="0" borderId="13" xfId="1" applyFont="1" applyBorder="1" applyAlignment="1" applyProtection="1">
      <alignment horizontal="justify" vertical="center" wrapText="1"/>
      <protection locked="0"/>
    </xf>
    <xf numFmtId="0" fontId="7" fillId="0" borderId="13" xfId="1" applyFont="1" applyBorder="1" applyAlignment="1" applyProtection="1">
      <alignment horizontal="justify" vertical="center" wrapText="1"/>
      <protection locked="0"/>
    </xf>
    <xf numFmtId="0" fontId="7" fillId="0" borderId="13" xfId="1" applyFont="1" applyBorder="1" applyAlignment="1" applyProtection="1">
      <alignment horizontal="justify" vertical="center" wrapText="1"/>
      <protection locked="0"/>
    </xf>
    <xf numFmtId="0" fontId="2" fillId="11" borderId="13" xfId="1" applyFont="1" applyFill="1" applyBorder="1" applyAlignment="1" applyProtection="1">
      <alignment horizontal="justify" vertical="center" wrapText="1"/>
      <protection locked="0"/>
    </xf>
    <xf numFmtId="9" fontId="7" fillId="11" borderId="13" xfId="1" applyNumberFormat="1" applyFont="1" applyFill="1" applyBorder="1" applyAlignment="1" applyProtection="1">
      <alignment horizontal="center" vertical="center" wrapText="1"/>
      <protection locked="0"/>
    </xf>
    <xf numFmtId="0" fontId="3" fillId="0" borderId="13" xfId="1" applyFont="1" applyBorder="1" applyAlignment="1" applyProtection="1">
      <alignment horizontal="justify" vertical="center" wrapText="1"/>
      <protection locked="0"/>
    </xf>
    <xf numFmtId="9" fontId="7" fillId="0" borderId="13" xfId="3" applyFont="1" applyBorder="1" applyAlignment="1" applyProtection="1">
      <alignment horizontal="center" vertical="center" wrapText="1"/>
      <protection locked="0"/>
    </xf>
    <xf numFmtId="49" fontId="14" fillId="0" borderId="13" xfId="1" applyNumberFormat="1" applyFont="1" applyBorder="1" applyAlignment="1" applyProtection="1">
      <alignment vertical="center" wrapText="1"/>
      <protection locked="0"/>
    </xf>
    <xf numFmtId="0" fontId="0" fillId="0" borderId="13" xfId="1" applyFont="1" applyBorder="1" applyAlignment="1" applyProtection="1">
      <alignment horizontal="justify" vertical="center" wrapText="1"/>
      <protection locked="0"/>
    </xf>
    <xf numFmtId="0" fontId="1" fillId="0" borderId="13" xfId="0" applyNumberFormat="1" applyFont="1" applyBorder="1" applyAlignment="1" applyProtection="1">
      <alignment horizontal="justify" vertical="center" wrapText="1"/>
      <protection locked="0"/>
    </xf>
    <xf numFmtId="0" fontId="7" fillId="0" borderId="13" xfId="0" applyNumberFormat="1" applyFont="1" applyBorder="1" applyAlignment="1" applyProtection="1">
      <protection locked="0"/>
    </xf>
    <xf numFmtId="0" fontId="7" fillId="11" borderId="18" xfId="8" applyNumberFormat="1" applyFont="1" applyFill="1" applyBorder="1" applyAlignment="1" applyProtection="1">
      <alignment horizontal="justify" vertical="center" wrapText="1"/>
      <protection locked="0"/>
    </xf>
    <xf numFmtId="0" fontId="2" fillId="0" borderId="13" xfId="0" applyNumberFormat="1" applyFont="1" applyBorder="1" applyAlignment="1" applyProtection="1">
      <alignment horizontal="justify" vertical="center" wrapText="1"/>
      <protection locked="0"/>
    </xf>
    <xf numFmtId="0" fontId="7" fillId="11" borderId="13" xfId="0" applyNumberFormat="1" applyFont="1" applyFill="1" applyBorder="1" applyAlignment="1" applyProtection="1">
      <alignment horizontal="justify" vertical="center" wrapText="1"/>
      <protection locked="0"/>
    </xf>
    <xf numFmtId="0" fontId="7" fillId="0" borderId="13" xfId="0" applyNumberFormat="1" applyFont="1" applyBorder="1" applyAlignment="1" applyProtection="1">
      <alignment horizontal="justify" vertical="top" wrapText="1"/>
      <protection locked="0"/>
    </xf>
    <xf numFmtId="0" fontId="7" fillId="11" borderId="13" xfId="6" applyNumberFormat="1" applyFont="1" applyFill="1" applyBorder="1" applyAlignment="1" applyProtection="1">
      <alignment horizontal="justify" vertical="center" wrapText="1"/>
      <protection locked="0"/>
    </xf>
    <xf numFmtId="0" fontId="2" fillId="20" borderId="13" xfId="0" applyNumberFormat="1" applyFont="1" applyFill="1" applyBorder="1" applyAlignment="1" applyProtection="1">
      <alignment horizontal="justify" vertical="center" wrapText="1"/>
      <protection locked="0"/>
    </xf>
    <xf numFmtId="0" fontId="2" fillId="0" borderId="13" xfId="0" applyNumberFormat="1" applyFont="1" applyBorder="1" applyAlignment="1" applyProtection="1">
      <alignment horizontal="center" vertical="center"/>
      <protection locked="0"/>
    </xf>
    <xf numFmtId="0" fontId="2" fillId="11" borderId="13" xfId="5" applyNumberFormat="1" applyFont="1" applyFill="1" applyBorder="1" applyAlignment="1" applyProtection="1">
      <alignment horizontal="justify" vertical="center" wrapText="1"/>
      <protection locked="0"/>
    </xf>
    <xf numFmtId="0" fontId="2" fillId="11" borderId="13" xfId="4" applyNumberFormat="1" applyFont="1" applyFill="1" applyBorder="1" applyAlignment="1" applyProtection="1">
      <alignment horizontal="justify" vertical="center" wrapText="1"/>
      <protection locked="0"/>
    </xf>
    <xf numFmtId="0" fontId="7" fillId="0" borderId="13" xfId="0" applyNumberFormat="1" applyFont="1" applyBorder="1" applyAlignment="1" applyProtection="1">
      <alignment horizontal="justify" vertical="center" wrapText="1"/>
      <protection locked="0"/>
    </xf>
    <xf numFmtId="0" fontId="7" fillId="11" borderId="13" xfId="4" applyNumberFormat="1" applyFont="1" applyFill="1" applyBorder="1" applyAlignment="1" applyProtection="1">
      <alignment horizontal="justify" vertical="center" wrapText="1"/>
      <protection locked="0"/>
    </xf>
    <xf numFmtId="0" fontId="1" fillId="0" borderId="13" xfId="0" applyNumberFormat="1" applyFont="1" applyBorder="1" applyAlignment="1"/>
    <xf numFmtId="0" fontId="7" fillId="0" borderId="13" xfId="0" applyNumberFormat="1" applyFont="1" applyBorder="1" applyAlignment="1"/>
    <xf numFmtId="0" fontId="2" fillId="11" borderId="13" xfId="6" applyNumberFormat="1" applyFont="1" applyFill="1" applyBorder="1" applyAlignment="1">
      <alignment horizontal="justify" vertical="center" wrapText="1"/>
    </xf>
    <xf numFmtId="0" fontId="7" fillId="11" borderId="13" xfId="0" applyNumberFormat="1" applyFont="1" applyFill="1" applyBorder="1" applyAlignment="1">
      <alignment horizontal="justify" vertical="center" wrapText="1"/>
    </xf>
    <xf numFmtId="0" fontId="7" fillId="0" borderId="19" xfId="0" applyNumberFormat="1" applyFont="1" applyBorder="1" applyAlignment="1" applyProtection="1">
      <protection locked="0"/>
    </xf>
    <xf numFmtId="0" fontId="7" fillId="11" borderId="19" xfId="0" applyNumberFormat="1" applyFont="1" applyFill="1" applyBorder="1" applyAlignment="1" applyProtection="1">
      <alignment horizontal="justify" vertical="center" wrapText="1"/>
      <protection locked="0"/>
    </xf>
    <xf numFmtId="9" fontId="7" fillId="0" borderId="21" xfId="0" applyNumberFormat="1" applyFont="1" applyBorder="1" applyAlignment="1" applyProtection="1">
      <alignment horizontal="center" vertical="center" wrapText="1"/>
      <protection locked="0"/>
    </xf>
    <xf numFmtId="0" fontId="7" fillId="0" borderId="20" xfId="0" applyNumberFormat="1" applyFont="1" applyBorder="1" applyAlignment="1" applyProtection="1">
      <protection locked="0"/>
    </xf>
    <xf numFmtId="0" fontId="7" fillId="11" borderId="20" xfId="0" applyNumberFormat="1" applyFont="1" applyFill="1" applyBorder="1" applyAlignment="1" applyProtection="1">
      <alignment horizontal="justify" vertical="center" wrapText="1"/>
      <protection locked="0"/>
    </xf>
    <xf numFmtId="0" fontId="7" fillId="0" borderId="20" xfId="0" applyNumberFormat="1" applyFont="1" applyBorder="1" applyAlignment="1" applyProtection="1">
      <alignment horizontal="justify" vertical="center" wrapText="1"/>
      <protection locked="0"/>
    </xf>
    <xf numFmtId="0" fontId="2" fillId="0" borderId="20" xfId="0" applyNumberFormat="1" applyFont="1" applyBorder="1" applyAlignment="1" applyProtection="1">
      <alignment horizontal="center" vertical="center"/>
      <protection locked="0"/>
    </xf>
    <xf numFmtId="9" fontId="7" fillId="0" borderId="13" xfId="0" applyNumberFormat="1" applyFont="1" applyBorder="1" applyAlignment="1" applyProtection="1">
      <alignment horizontal="center" vertical="center" wrapText="1"/>
      <protection locked="0"/>
    </xf>
    <xf numFmtId="0" fontId="2" fillId="11" borderId="13" xfId="6" applyNumberFormat="1" applyFont="1" applyFill="1" applyBorder="1" applyAlignment="1" applyProtection="1">
      <alignment horizontal="justify" vertical="center" wrapText="1"/>
      <protection locked="0"/>
    </xf>
    <xf numFmtId="0" fontId="7" fillId="0" borderId="4" xfId="0" applyNumberFormat="1" applyFont="1" applyBorder="1" applyAlignment="1" applyProtection="1">
      <alignment horizontal="justify" vertical="center" wrapText="1"/>
      <protection locked="0"/>
    </xf>
    <xf numFmtId="0" fontId="2" fillId="0" borderId="22" xfId="0" applyNumberFormat="1" applyFont="1" applyBorder="1" applyAlignment="1" applyProtection="1">
      <alignment horizontal="center" vertical="center"/>
      <protection locked="0"/>
    </xf>
    <xf numFmtId="0" fontId="7" fillId="0" borderId="4" xfId="0" applyNumberFormat="1" applyFont="1" applyBorder="1" applyAlignment="1" applyProtection="1">
      <protection locked="0"/>
    </xf>
    <xf numFmtId="0" fontId="2" fillId="0" borderId="21" xfId="0" applyNumberFormat="1" applyFont="1" applyBorder="1" applyAlignment="1" applyProtection="1">
      <alignment horizontal="justify" vertical="center" wrapText="1"/>
      <protection locked="0"/>
    </xf>
    <xf numFmtId="0" fontId="7" fillId="11" borderId="13" xfId="5" applyNumberFormat="1" applyFont="1" applyFill="1" applyBorder="1" applyAlignment="1" applyProtection="1">
      <alignment horizontal="justify" vertical="center" wrapText="1"/>
      <protection locked="0"/>
    </xf>
    <xf numFmtId="0" fontId="7" fillId="20" borderId="13" xfId="0" applyNumberFormat="1" applyFont="1" applyFill="1" applyBorder="1" applyAlignment="1" applyProtection="1">
      <alignment horizontal="justify" vertical="center" wrapText="1"/>
      <protection locked="0"/>
    </xf>
    <xf numFmtId="164" fontId="7" fillId="0" borderId="13" xfId="0" applyNumberFormat="1" applyFont="1" applyBorder="1" applyAlignment="1" applyProtection="1">
      <alignment horizontal="center" vertical="center" wrapText="1"/>
      <protection locked="0"/>
    </xf>
    <xf numFmtId="0" fontId="7" fillId="11" borderId="17" xfId="7" applyNumberFormat="1" applyFont="1" applyFill="1" applyBorder="1" applyAlignment="1" applyProtection="1">
      <alignment horizontal="justify" vertical="center" wrapText="1"/>
      <protection locked="0"/>
    </xf>
    <xf numFmtId="0" fontId="2" fillId="11" borderId="13" xfId="0" applyNumberFormat="1" applyFont="1" applyFill="1" applyBorder="1" applyAlignment="1">
      <alignment horizontal="justify" vertical="center" wrapText="1"/>
    </xf>
    <xf numFmtId="164" fontId="7" fillId="0" borderId="19" xfId="0" applyNumberFormat="1" applyFont="1" applyBorder="1" applyAlignment="1" applyProtection="1">
      <alignment horizontal="center" vertical="center" wrapText="1"/>
      <protection locked="0"/>
    </xf>
    <xf numFmtId="0" fontId="2" fillId="0" borderId="19" xfId="0" applyNumberFormat="1" applyFont="1" applyBorder="1" applyAlignment="1" applyProtection="1">
      <alignment horizontal="justify" vertical="center" wrapText="1"/>
      <protection locked="0"/>
    </xf>
    <xf numFmtId="9" fontId="6" fillId="0" borderId="13" xfId="1" applyNumberFormat="1" applyFont="1" applyBorder="1" applyAlignment="1" applyProtection="1">
      <alignment horizontal="center" vertical="center" wrapText="1"/>
      <protection locked="0"/>
    </xf>
    <xf numFmtId="0" fontId="14" fillId="0" borderId="13" xfId="0" applyFont="1" applyBorder="1" applyAlignment="1" applyProtection="1">
      <alignment horizontal="justify" vertical="center" wrapText="1"/>
      <protection locked="0"/>
    </xf>
    <xf numFmtId="0" fontId="7" fillId="0" borderId="13" xfId="0" applyFont="1" applyBorder="1" applyAlignment="1" applyProtection="1">
      <alignment vertical="center" wrapText="1"/>
      <protection locked="0"/>
    </xf>
    <xf numFmtId="9" fontId="6" fillId="0" borderId="14" xfId="1" applyNumberFormat="1"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3" xfId="1" applyFont="1" applyBorder="1" applyAlignment="1">
      <alignment horizontal="center" vertical="center"/>
    </xf>
    <xf numFmtId="0" fontId="2" fillId="0" borderId="11" xfId="0" applyFont="1" applyBorder="1" applyAlignment="1" applyProtection="1">
      <alignment horizontal="center" vertical="center"/>
      <protection locked="0"/>
    </xf>
    <xf numFmtId="9" fontId="2" fillId="0" borderId="13" xfId="3" applyFont="1" applyBorder="1" applyAlignment="1" applyProtection="1">
      <alignment horizontal="center" vertical="center" wrapText="1"/>
      <protection locked="0"/>
    </xf>
    <xf numFmtId="0" fontId="2" fillId="0" borderId="13" xfId="0" applyFont="1" applyBorder="1" applyAlignment="1" applyProtection="1">
      <alignment vertical="center"/>
      <protection locked="0"/>
    </xf>
    <xf numFmtId="0" fontId="7" fillId="0" borderId="0" xfId="1" applyFont="1" applyBorder="1" applyAlignment="1">
      <alignment vertical="center" wrapText="1"/>
    </xf>
    <xf numFmtId="0" fontId="7" fillId="0" borderId="0" xfId="1" applyFont="1" applyBorder="1" applyAlignment="1">
      <alignment horizontal="justify" vertical="center" wrapText="1"/>
    </xf>
    <xf numFmtId="0" fontId="7" fillId="0" borderId="0" xfId="1" applyFont="1" applyBorder="1" applyAlignment="1">
      <alignment horizontal="center" vertical="center" wrapText="1"/>
    </xf>
    <xf numFmtId="14" fontId="7" fillId="0" borderId="0" xfId="1" applyNumberFormat="1" applyFont="1" applyBorder="1" applyAlignment="1">
      <alignment horizontal="center" vertical="center" wrapText="1"/>
    </xf>
    <xf numFmtId="0" fontId="0" fillId="0" borderId="0" xfId="1" applyFont="1" applyBorder="1" applyAlignment="1" applyProtection="1">
      <alignment horizontal="justify" vertical="center" wrapText="1"/>
      <protection locked="0"/>
    </xf>
    <xf numFmtId="49" fontId="14" fillId="0" borderId="0" xfId="1" applyNumberFormat="1" applyFont="1" applyBorder="1" applyAlignment="1" applyProtection="1">
      <alignment vertical="center" wrapText="1"/>
      <protection locked="0"/>
    </xf>
    <xf numFmtId="0" fontId="3" fillId="0" borderId="0" xfId="1" applyFont="1" applyBorder="1" applyAlignment="1" applyProtection="1">
      <alignment horizontal="justify" vertical="center" wrapText="1"/>
      <protection locked="0"/>
    </xf>
    <xf numFmtId="0" fontId="2" fillId="0" borderId="0" xfId="0" applyFont="1" applyBorder="1" applyAlignment="1" applyProtection="1">
      <alignment horizontal="center" vertical="center"/>
      <protection locked="0"/>
    </xf>
    <xf numFmtId="0" fontId="7" fillId="0" borderId="0" xfId="0" applyFont="1" applyBorder="1" applyProtection="1">
      <protection locked="0"/>
    </xf>
    <xf numFmtId="0" fontId="16" fillId="0" borderId="13" xfId="1" applyFont="1" applyBorder="1" applyAlignment="1">
      <alignment horizontal="justify" vertical="top" wrapText="1"/>
    </xf>
    <xf numFmtId="2" fontId="7" fillId="0" borderId="13" xfId="1" applyNumberFormat="1" applyFont="1" applyBorder="1" applyAlignment="1" applyProtection="1">
      <alignment horizontal="justify" vertical="top" wrapText="1"/>
      <protection locked="0"/>
    </xf>
    <xf numFmtId="0" fontId="7" fillId="0" borderId="13" xfId="1" applyFont="1" applyBorder="1" applyAlignment="1" applyProtection="1">
      <alignment horizontal="justify" vertical="top" wrapText="1"/>
      <protection locked="0"/>
    </xf>
    <xf numFmtId="2" fontId="7" fillId="0" borderId="13" xfId="1" applyNumberFormat="1" applyFont="1" applyBorder="1" applyAlignment="1" applyProtection="1">
      <alignment horizontal="justify" vertical="center" wrapText="1"/>
      <protection locked="0"/>
    </xf>
    <xf numFmtId="0" fontId="2" fillId="0" borderId="13" xfId="1" applyFont="1" applyBorder="1" applyAlignment="1" applyProtection="1">
      <alignment horizontal="center" vertical="center" wrapText="1"/>
      <protection locked="0"/>
    </xf>
    <xf numFmtId="2" fontId="7" fillId="0" borderId="13" xfId="1" applyNumberFormat="1" applyFont="1" applyBorder="1" applyAlignment="1" applyProtection="1">
      <alignment horizontal="justify" vertical="top" wrapText="1"/>
      <protection locked="0"/>
    </xf>
    <xf numFmtId="0" fontId="7" fillId="0" borderId="13" xfId="1" applyFont="1" applyBorder="1" applyAlignment="1" applyProtection="1">
      <alignment horizontal="justify" vertical="top" wrapText="1"/>
      <protection locked="0"/>
    </xf>
    <xf numFmtId="2" fontId="7" fillId="0" borderId="13" xfId="1" applyNumberFormat="1" applyFont="1" applyBorder="1" applyAlignment="1" applyProtection="1">
      <alignment horizontal="justify" vertical="center" wrapText="1"/>
      <protection locked="0"/>
    </xf>
    <xf numFmtId="0" fontId="7" fillId="11" borderId="0"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0" borderId="0" xfId="1" applyFont="1" applyBorder="1"/>
    <xf numFmtId="0" fontId="7" fillId="11" borderId="12" xfId="0" applyFont="1" applyFill="1" applyBorder="1" applyAlignment="1">
      <alignment horizontal="center" vertical="center" wrapText="1"/>
    </xf>
    <xf numFmtId="0" fontId="7" fillId="11" borderId="12" xfId="1" applyFont="1" applyFill="1" applyBorder="1" applyAlignment="1">
      <alignment horizontal="left"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1" xfId="1" applyFont="1" applyBorder="1" applyAlignment="1">
      <alignment horizontal="center" vertical="center" wrapText="1"/>
    </xf>
    <xf numFmtId="14" fontId="7" fillId="0" borderId="4" xfId="1" applyNumberFormat="1" applyFont="1" applyBorder="1" applyAlignment="1">
      <alignment horizontal="center" vertical="center" wrapText="1"/>
    </xf>
    <xf numFmtId="14" fontId="7" fillId="0" borderId="5" xfId="1" applyNumberFormat="1" applyFont="1" applyBorder="1" applyAlignment="1">
      <alignment horizontal="center" vertical="center" wrapText="1"/>
    </xf>
    <xf numFmtId="14" fontId="7" fillId="0" borderId="11" xfId="1" applyNumberFormat="1" applyFont="1" applyBorder="1" applyAlignment="1">
      <alignment horizontal="center" vertical="center" wrapText="1"/>
    </xf>
    <xf numFmtId="0" fontId="7" fillId="11" borderId="4" xfId="1" applyFont="1" applyFill="1" applyBorder="1" applyAlignment="1">
      <alignment horizontal="center" vertical="center" wrapText="1"/>
    </xf>
    <xf numFmtId="0" fontId="7" fillId="11" borderId="5" xfId="1" applyFont="1" applyFill="1" applyBorder="1" applyAlignment="1">
      <alignment horizontal="center" vertical="center" wrapText="1"/>
    </xf>
    <xf numFmtId="0" fontId="7" fillId="11" borderId="11" xfId="1"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8" fillId="13" borderId="13" xfId="1" applyFont="1" applyFill="1" applyBorder="1" applyAlignment="1">
      <alignment horizontal="center" vertical="center" wrapText="1"/>
    </xf>
    <xf numFmtId="0" fontId="9" fillId="14" borderId="14" xfId="0" applyFont="1" applyFill="1" applyBorder="1" applyAlignment="1">
      <alignment horizontal="center" vertical="center" wrapText="1"/>
    </xf>
    <xf numFmtId="0" fontId="9" fillId="14" borderId="13" xfId="0" applyFont="1" applyFill="1" applyBorder="1" applyAlignment="1">
      <alignment horizontal="center" vertical="center" wrapText="1"/>
    </xf>
    <xf numFmtId="0" fontId="9" fillId="14" borderId="15" xfId="0" applyFont="1" applyFill="1" applyBorder="1" applyAlignment="1">
      <alignment horizontal="center" vertical="center" wrapText="1"/>
    </xf>
    <xf numFmtId="0" fontId="8" fillId="13" borderId="4" xfId="1" applyFont="1" applyFill="1" applyBorder="1" applyAlignment="1">
      <alignment horizontal="center" vertical="center" wrapText="1"/>
    </xf>
    <xf numFmtId="0" fontId="8" fillId="13" borderId="5" xfId="1" applyFont="1" applyFill="1" applyBorder="1" applyAlignment="1">
      <alignment horizontal="center" vertical="center" wrapText="1"/>
    </xf>
    <xf numFmtId="0" fontId="8" fillId="13" borderId="11" xfId="1" applyFont="1" applyFill="1" applyBorder="1" applyAlignment="1">
      <alignment horizontal="center" vertical="center" wrapText="1"/>
    </xf>
    <xf numFmtId="0" fontId="9" fillId="14" borderId="4"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11" xfId="0" applyFont="1" applyFill="1" applyBorder="1" applyAlignment="1">
      <alignment horizontal="center" vertical="center" wrapText="1"/>
    </xf>
    <xf numFmtId="0" fontId="10" fillId="0" borderId="14" xfId="1" applyFont="1" applyBorder="1" applyAlignment="1">
      <alignment horizontal="left" vertical="center" wrapText="1"/>
    </xf>
    <xf numFmtId="0" fontId="10" fillId="0" borderId="13" xfId="1" applyFont="1" applyBorder="1" applyAlignment="1">
      <alignment horizontal="left" vertical="center" wrapText="1"/>
    </xf>
    <xf numFmtId="0" fontId="10" fillId="0" borderId="15" xfId="1" applyFont="1" applyBorder="1" applyAlignment="1">
      <alignment horizontal="left" vertical="center" wrapText="1"/>
    </xf>
    <xf numFmtId="0" fontId="2" fillId="0" borderId="8"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wrapText="1"/>
      <protection locked="0"/>
    </xf>
    <xf numFmtId="0" fontId="2" fillId="0" borderId="3"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4" xfId="1" applyFont="1" applyBorder="1" applyAlignment="1">
      <alignment horizontal="left" vertical="center" wrapText="1"/>
    </xf>
    <xf numFmtId="0" fontId="2" fillId="0" borderId="16" xfId="1" applyFont="1" applyBorder="1" applyAlignment="1">
      <alignment horizontal="left" vertical="center" wrapText="1"/>
    </xf>
    <xf numFmtId="0" fontId="2" fillId="0" borderId="15" xfId="1" applyFont="1" applyBorder="1" applyAlignment="1">
      <alignment horizontal="left" vertical="center" wrapText="1"/>
    </xf>
    <xf numFmtId="0" fontId="2" fillId="0" borderId="1" xfId="1" applyFont="1" applyBorder="1" applyAlignment="1">
      <alignment horizontal="center" vertical="center" wrapText="1"/>
    </xf>
    <xf numFmtId="0" fontId="7" fillId="0" borderId="0" xfId="1" applyFont="1" applyAlignment="1" applyProtection="1">
      <alignment horizontal="left" vertical="center" wrapText="1"/>
      <protection locked="0"/>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4" xfId="1" applyFont="1" applyFill="1" applyBorder="1" applyAlignment="1">
      <alignment horizontal="center" vertical="center" textRotation="90" wrapText="1"/>
    </xf>
    <xf numFmtId="0" fontId="2" fillId="2" borderId="5" xfId="1" applyFont="1" applyFill="1" applyBorder="1" applyAlignment="1">
      <alignment horizontal="center" vertical="center" textRotation="90" wrapText="1"/>
    </xf>
    <xf numFmtId="0" fontId="2" fillId="2" borderId="11" xfId="1" applyFont="1" applyFill="1" applyBorder="1" applyAlignment="1">
      <alignment horizontal="center" vertical="center" textRotation="90" wrapText="1"/>
    </xf>
    <xf numFmtId="0" fontId="2" fillId="2" borderId="6"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6" fillId="0" borderId="13" xfId="1" applyFont="1" applyBorder="1" applyAlignment="1" applyProtection="1">
      <alignment vertical="center" wrapText="1"/>
      <protection locked="0"/>
    </xf>
    <xf numFmtId="0" fontId="0" fillId="0" borderId="13" xfId="1" applyFont="1" applyBorder="1" applyAlignment="1">
      <alignment horizontal="justify" vertical="center" wrapText="1"/>
    </xf>
  </cellXfs>
  <cellStyles count="9">
    <cellStyle name="Buena" xfId="4" builtinId="26"/>
    <cellStyle name="Entrada" xfId="7" builtinId="20"/>
    <cellStyle name="Incorrecto" xfId="5" builtinId="27"/>
    <cellStyle name="Moneda" xfId="2" builtinId="4"/>
    <cellStyle name="Neutral" xfId="6" builtinId="28"/>
    <cellStyle name="Normal" xfId="0" builtinId="0"/>
    <cellStyle name="Normal 2" xfId="1"/>
    <cellStyle name="Notas" xfId="8" builtinId="10"/>
    <cellStyle name="Porcentaje" xfId="3" builtinId="5"/>
  </cellStyles>
  <dxfs count="25">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123825</xdr:rowOff>
    </xdr:from>
    <xdr:to>
      <xdr:col>0</xdr:col>
      <xdr:colOff>895350</xdr:colOff>
      <xdr:row>3</xdr:row>
      <xdr:rowOff>76200</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85750"/>
          <a:ext cx="8477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W85"/>
  <sheetViews>
    <sheetView tabSelected="1" view="pageBreakPreview" topLeftCell="A5" zoomScaleNormal="100" zoomScaleSheetLayoutView="100" workbookViewId="0">
      <selection activeCell="A14" sqref="A14"/>
    </sheetView>
  </sheetViews>
  <sheetFormatPr baseColWidth="10" defaultRowHeight="12.75"/>
  <cols>
    <col min="1" max="1" width="22.85546875" style="7" customWidth="1"/>
    <col min="2" max="2" width="12.85546875" style="7" customWidth="1"/>
    <col min="3" max="3" width="22.5703125" style="7" customWidth="1"/>
    <col min="4" max="4" width="32.140625" style="7" customWidth="1"/>
    <col min="5" max="5" width="26.7109375" style="7" customWidth="1"/>
    <col min="6" max="6" width="6.85546875" style="7" customWidth="1"/>
    <col min="7" max="7" width="6" style="7" customWidth="1"/>
    <col min="8" max="8" width="18.85546875" style="7" customWidth="1"/>
    <col min="9" max="9" width="11" style="7" customWidth="1"/>
    <col min="10" max="10" width="7.140625" style="7" customWidth="1"/>
    <col min="11" max="11" width="6.7109375" style="7" customWidth="1"/>
    <col min="12" max="12" width="17.42578125" style="7" customWidth="1"/>
    <col min="13" max="13" width="12.7109375" style="7" customWidth="1"/>
    <col min="14" max="14" width="16" style="7" customWidth="1"/>
    <col min="15" max="15" width="25.5703125" style="7" customWidth="1"/>
    <col min="16" max="16" width="24.42578125" style="7" customWidth="1"/>
    <col min="17" max="17" width="18.7109375" style="7" customWidth="1"/>
    <col min="18" max="18" width="20.28515625" style="7" customWidth="1"/>
    <col min="19" max="19" width="40.7109375" style="7" customWidth="1"/>
    <col min="20" max="20" width="11.42578125" style="7" customWidth="1"/>
    <col min="21" max="21" width="35.140625" style="7" customWidth="1"/>
    <col min="22" max="22" width="16.28515625" style="7" customWidth="1"/>
    <col min="23" max="23" width="26.85546875" style="7" customWidth="1"/>
    <col min="24" max="245" width="11.42578125" style="7"/>
    <col min="246" max="246" width="15.7109375" style="7" customWidth="1"/>
    <col min="247" max="247" width="10.28515625" style="7" customWidth="1"/>
    <col min="248" max="248" width="16.42578125" style="7" customWidth="1"/>
    <col min="249" max="249" width="18.140625" style="7" customWidth="1"/>
    <col min="250" max="250" width="26.7109375" style="7" customWidth="1"/>
    <col min="251" max="252" width="11.42578125" style="7" customWidth="1"/>
    <col min="253" max="253" width="14.28515625" style="7" customWidth="1"/>
    <col min="254" max="254" width="25" style="7" customWidth="1"/>
    <col min="255" max="256" width="11.42578125" style="7" customWidth="1"/>
    <col min="257" max="257" width="19.7109375" style="7" customWidth="1"/>
    <col min="258" max="258" width="11.42578125" style="7" customWidth="1"/>
    <col min="259" max="259" width="14.7109375" style="7" customWidth="1"/>
    <col min="260" max="266" width="11.42578125" style="7" customWidth="1"/>
    <col min="267" max="267" width="33.5703125" style="7" customWidth="1"/>
    <col min="268" max="501" width="11.42578125" style="7"/>
    <col min="502" max="502" width="15.7109375" style="7" customWidth="1"/>
    <col min="503" max="503" width="10.28515625" style="7" customWidth="1"/>
    <col min="504" max="504" width="16.42578125" style="7" customWidth="1"/>
    <col min="505" max="505" width="18.140625" style="7" customWidth="1"/>
    <col min="506" max="506" width="26.7109375" style="7" customWidth="1"/>
    <col min="507" max="508" width="11.42578125" style="7" customWidth="1"/>
    <col min="509" max="509" width="14.28515625" style="7" customWidth="1"/>
    <col min="510" max="510" width="25" style="7" customWidth="1"/>
    <col min="511" max="512" width="11.42578125" style="7" customWidth="1"/>
    <col min="513" max="513" width="19.7109375" style="7" customWidth="1"/>
    <col min="514" max="514" width="11.42578125" style="7" customWidth="1"/>
    <col min="515" max="515" width="14.7109375" style="7" customWidth="1"/>
    <col min="516" max="522" width="11.42578125" style="7" customWidth="1"/>
    <col min="523" max="523" width="33.5703125" style="7" customWidth="1"/>
    <col min="524" max="757" width="11.42578125" style="7"/>
    <col min="758" max="758" width="15.7109375" style="7" customWidth="1"/>
    <col min="759" max="759" width="10.28515625" style="7" customWidth="1"/>
    <col min="760" max="760" width="16.42578125" style="7" customWidth="1"/>
    <col min="761" max="761" width="18.140625" style="7" customWidth="1"/>
    <col min="762" max="762" width="26.7109375" style="7" customWidth="1"/>
    <col min="763" max="764" width="11.42578125" style="7" customWidth="1"/>
    <col min="765" max="765" width="14.28515625" style="7" customWidth="1"/>
    <col min="766" max="766" width="25" style="7" customWidth="1"/>
    <col min="767" max="768" width="11.42578125" style="7" customWidth="1"/>
    <col min="769" max="769" width="19.7109375" style="7" customWidth="1"/>
    <col min="770" max="770" width="11.42578125" style="7" customWidth="1"/>
    <col min="771" max="771" width="14.7109375" style="7" customWidth="1"/>
    <col min="772" max="778" width="11.42578125" style="7" customWidth="1"/>
    <col min="779" max="779" width="33.5703125" style="7" customWidth="1"/>
    <col min="780" max="1013" width="11.42578125" style="7"/>
    <col min="1014" max="1014" width="15.7109375" style="7" customWidth="1"/>
    <col min="1015" max="1015" width="10.28515625" style="7" customWidth="1"/>
    <col min="1016" max="1016" width="16.42578125" style="7" customWidth="1"/>
    <col min="1017" max="1017" width="18.140625" style="7" customWidth="1"/>
    <col min="1018" max="1018" width="26.7109375" style="7" customWidth="1"/>
    <col min="1019" max="1020" width="11.42578125" style="7" customWidth="1"/>
    <col min="1021" max="1021" width="14.28515625" style="7" customWidth="1"/>
    <col min="1022" max="1022" width="25" style="7" customWidth="1"/>
    <col min="1023" max="1024" width="11.42578125" style="7" customWidth="1"/>
    <col min="1025" max="1025" width="19.7109375" style="7" customWidth="1"/>
    <col min="1026" max="1026" width="11.42578125" style="7" customWidth="1"/>
    <col min="1027" max="1027" width="14.7109375" style="7" customWidth="1"/>
    <col min="1028" max="1034" width="11.42578125" style="7" customWidth="1"/>
    <col min="1035" max="1035" width="33.5703125" style="7" customWidth="1"/>
    <col min="1036" max="1269" width="11.42578125" style="7"/>
    <col min="1270" max="1270" width="15.7109375" style="7" customWidth="1"/>
    <col min="1271" max="1271" width="10.28515625" style="7" customWidth="1"/>
    <col min="1272" max="1272" width="16.42578125" style="7" customWidth="1"/>
    <col min="1273" max="1273" width="18.140625" style="7" customWidth="1"/>
    <col min="1274" max="1274" width="26.7109375" style="7" customWidth="1"/>
    <col min="1275" max="1276" width="11.42578125" style="7" customWidth="1"/>
    <col min="1277" max="1277" width="14.28515625" style="7" customWidth="1"/>
    <col min="1278" max="1278" width="25" style="7" customWidth="1"/>
    <col min="1279" max="1280" width="11.42578125" style="7" customWidth="1"/>
    <col min="1281" max="1281" width="19.7109375" style="7" customWidth="1"/>
    <col min="1282" max="1282" width="11.42578125" style="7" customWidth="1"/>
    <col min="1283" max="1283" width="14.7109375" style="7" customWidth="1"/>
    <col min="1284" max="1290" width="11.42578125" style="7" customWidth="1"/>
    <col min="1291" max="1291" width="33.5703125" style="7" customWidth="1"/>
    <col min="1292" max="1525" width="11.42578125" style="7"/>
    <col min="1526" max="1526" width="15.7109375" style="7" customWidth="1"/>
    <col min="1527" max="1527" width="10.28515625" style="7" customWidth="1"/>
    <col min="1528" max="1528" width="16.42578125" style="7" customWidth="1"/>
    <col min="1529" max="1529" width="18.140625" style="7" customWidth="1"/>
    <col min="1530" max="1530" width="26.7109375" style="7" customWidth="1"/>
    <col min="1531" max="1532" width="11.42578125" style="7" customWidth="1"/>
    <col min="1533" max="1533" width="14.28515625" style="7" customWidth="1"/>
    <col min="1534" max="1534" width="25" style="7" customWidth="1"/>
    <col min="1535" max="1536" width="11.42578125" style="7" customWidth="1"/>
    <col min="1537" max="1537" width="19.7109375" style="7" customWidth="1"/>
    <col min="1538" max="1538" width="11.42578125" style="7" customWidth="1"/>
    <col min="1539" max="1539" width="14.7109375" style="7" customWidth="1"/>
    <col min="1540" max="1546" width="11.42578125" style="7" customWidth="1"/>
    <col min="1547" max="1547" width="33.5703125" style="7" customWidth="1"/>
    <col min="1548" max="1781" width="11.42578125" style="7"/>
    <col min="1782" max="1782" width="15.7109375" style="7" customWidth="1"/>
    <col min="1783" max="1783" width="10.28515625" style="7" customWidth="1"/>
    <col min="1784" max="1784" width="16.42578125" style="7" customWidth="1"/>
    <col min="1785" max="1785" width="18.140625" style="7" customWidth="1"/>
    <col min="1786" max="1786" width="26.7109375" style="7" customWidth="1"/>
    <col min="1787" max="1788" width="11.42578125" style="7" customWidth="1"/>
    <col min="1789" max="1789" width="14.28515625" style="7" customWidth="1"/>
    <col min="1790" max="1790" width="25" style="7" customWidth="1"/>
    <col min="1791" max="1792" width="11.42578125" style="7" customWidth="1"/>
    <col min="1793" max="1793" width="19.7109375" style="7" customWidth="1"/>
    <col min="1794" max="1794" width="11.42578125" style="7" customWidth="1"/>
    <col min="1795" max="1795" width="14.7109375" style="7" customWidth="1"/>
    <col min="1796" max="1802" width="11.42578125" style="7" customWidth="1"/>
    <col min="1803" max="1803" width="33.5703125" style="7" customWidth="1"/>
    <col min="1804" max="2037" width="11.42578125" style="7"/>
    <col min="2038" max="2038" width="15.7109375" style="7" customWidth="1"/>
    <col min="2039" max="2039" width="10.28515625" style="7" customWidth="1"/>
    <col min="2040" max="2040" width="16.42578125" style="7" customWidth="1"/>
    <col min="2041" max="2041" width="18.140625" style="7" customWidth="1"/>
    <col min="2042" max="2042" width="26.7109375" style="7" customWidth="1"/>
    <col min="2043" max="2044" width="11.42578125" style="7" customWidth="1"/>
    <col min="2045" max="2045" width="14.28515625" style="7" customWidth="1"/>
    <col min="2046" max="2046" width="25" style="7" customWidth="1"/>
    <col min="2047" max="2048" width="11.42578125" style="7" customWidth="1"/>
    <col min="2049" max="2049" width="19.7109375" style="7" customWidth="1"/>
    <col min="2050" max="2050" width="11.42578125" style="7" customWidth="1"/>
    <col min="2051" max="2051" width="14.7109375" style="7" customWidth="1"/>
    <col min="2052" max="2058" width="11.42578125" style="7" customWidth="1"/>
    <col min="2059" max="2059" width="33.5703125" style="7" customWidth="1"/>
    <col min="2060" max="2293" width="11.42578125" style="7"/>
    <col min="2294" max="2294" width="15.7109375" style="7" customWidth="1"/>
    <col min="2295" max="2295" width="10.28515625" style="7" customWidth="1"/>
    <col min="2296" max="2296" width="16.42578125" style="7" customWidth="1"/>
    <col min="2297" max="2297" width="18.140625" style="7" customWidth="1"/>
    <col min="2298" max="2298" width="26.7109375" style="7" customWidth="1"/>
    <col min="2299" max="2300" width="11.42578125" style="7" customWidth="1"/>
    <col min="2301" max="2301" width="14.28515625" style="7" customWidth="1"/>
    <col min="2302" max="2302" width="25" style="7" customWidth="1"/>
    <col min="2303" max="2304" width="11.42578125" style="7" customWidth="1"/>
    <col min="2305" max="2305" width="19.7109375" style="7" customWidth="1"/>
    <col min="2306" max="2306" width="11.42578125" style="7" customWidth="1"/>
    <col min="2307" max="2307" width="14.7109375" style="7" customWidth="1"/>
    <col min="2308" max="2314" width="11.42578125" style="7" customWidth="1"/>
    <col min="2315" max="2315" width="33.5703125" style="7" customWidth="1"/>
    <col min="2316" max="2549" width="11.42578125" style="7"/>
    <col min="2550" max="2550" width="15.7109375" style="7" customWidth="1"/>
    <col min="2551" max="2551" width="10.28515625" style="7" customWidth="1"/>
    <col min="2552" max="2552" width="16.42578125" style="7" customWidth="1"/>
    <col min="2553" max="2553" width="18.140625" style="7" customWidth="1"/>
    <col min="2554" max="2554" width="26.7109375" style="7" customWidth="1"/>
    <col min="2555" max="2556" width="11.42578125" style="7" customWidth="1"/>
    <col min="2557" max="2557" width="14.28515625" style="7" customWidth="1"/>
    <col min="2558" max="2558" width="25" style="7" customWidth="1"/>
    <col min="2559" max="2560" width="11.42578125" style="7" customWidth="1"/>
    <col min="2561" max="2561" width="19.7109375" style="7" customWidth="1"/>
    <col min="2562" max="2562" width="11.42578125" style="7" customWidth="1"/>
    <col min="2563" max="2563" width="14.7109375" style="7" customWidth="1"/>
    <col min="2564" max="2570" width="11.42578125" style="7" customWidth="1"/>
    <col min="2571" max="2571" width="33.5703125" style="7" customWidth="1"/>
    <col min="2572" max="2805" width="11.42578125" style="7"/>
    <col min="2806" max="2806" width="15.7109375" style="7" customWidth="1"/>
    <col min="2807" max="2807" width="10.28515625" style="7" customWidth="1"/>
    <col min="2808" max="2808" width="16.42578125" style="7" customWidth="1"/>
    <col min="2809" max="2809" width="18.140625" style="7" customWidth="1"/>
    <col min="2810" max="2810" width="26.7109375" style="7" customWidth="1"/>
    <col min="2811" max="2812" width="11.42578125" style="7" customWidth="1"/>
    <col min="2813" max="2813" width="14.28515625" style="7" customWidth="1"/>
    <col min="2814" max="2814" width="25" style="7" customWidth="1"/>
    <col min="2815" max="2816" width="11.42578125" style="7" customWidth="1"/>
    <col min="2817" max="2817" width="19.7109375" style="7" customWidth="1"/>
    <col min="2818" max="2818" width="11.42578125" style="7" customWidth="1"/>
    <col min="2819" max="2819" width="14.7109375" style="7" customWidth="1"/>
    <col min="2820" max="2826" width="11.42578125" style="7" customWidth="1"/>
    <col min="2827" max="2827" width="33.5703125" style="7" customWidth="1"/>
    <col min="2828" max="3061" width="11.42578125" style="7"/>
    <col min="3062" max="3062" width="15.7109375" style="7" customWidth="1"/>
    <col min="3063" max="3063" width="10.28515625" style="7" customWidth="1"/>
    <col min="3064" max="3064" width="16.42578125" style="7" customWidth="1"/>
    <col min="3065" max="3065" width="18.140625" style="7" customWidth="1"/>
    <col min="3066" max="3066" width="26.7109375" style="7" customWidth="1"/>
    <col min="3067" max="3068" width="11.42578125" style="7" customWidth="1"/>
    <col min="3069" max="3069" width="14.28515625" style="7" customWidth="1"/>
    <col min="3070" max="3070" width="25" style="7" customWidth="1"/>
    <col min="3071" max="3072" width="11.42578125" style="7" customWidth="1"/>
    <col min="3073" max="3073" width="19.7109375" style="7" customWidth="1"/>
    <col min="3074" max="3074" width="11.42578125" style="7" customWidth="1"/>
    <col min="3075" max="3075" width="14.7109375" style="7" customWidth="1"/>
    <col min="3076" max="3082" width="11.42578125" style="7" customWidth="1"/>
    <col min="3083" max="3083" width="33.5703125" style="7" customWidth="1"/>
    <col min="3084" max="3317" width="11.42578125" style="7"/>
    <col min="3318" max="3318" width="15.7109375" style="7" customWidth="1"/>
    <col min="3319" max="3319" width="10.28515625" style="7" customWidth="1"/>
    <col min="3320" max="3320" width="16.42578125" style="7" customWidth="1"/>
    <col min="3321" max="3321" width="18.140625" style="7" customWidth="1"/>
    <col min="3322" max="3322" width="26.7109375" style="7" customWidth="1"/>
    <col min="3323" max="3324" width="11.42578125" style="7" customWidth="1"/>
    <col min="3325" max="3325" width="14.28515625" style="7" customWidth="1"/>
    <col min="3326" max="3326" width="25" style="7" customWidth="1"/>
    <col min="3327" max="3328" width="11.42578125" style="7" customWidth="1"/>
    <col min="3329" max="3329" width="19.7109375" style="7" customWidth="1"/>
    <col min="3330" max="3330" width="11.42578125" style="7" customWidth="1"/>
    <col min="3331" max="3331" width="14.7109375" style="7" customWidth="1"/>
    <col min="3332" max="3338" width="11.42578125" style="7" customWidth="1"/>
    <col min="3339" max="3339" width="33.5703125" style="7" customWidth="1"/>
    <col min="3340" max="3573" width="11.42578125" style="7"/>
    <col min="3574" max="3574" width="15.7109375" style="7" customWidth="1"/>
    <col min="3575" max="3575" width="10.28515625" style="7" customWidth="1"/>
    <col min="3576" max="3576" width="16.42578125" style="7" customWidth="1"/>
    <col min="3577" max="3577" width="18.140625" style="7" customWidth="1"/>
    <col min="3578" max="3578" width="26.7109375" style="7" customWidth="1"/>
    <col min="3579" max="3580" width="11.42578125" style="7" customWidth="1"/>
    <col min="3581" max="3581" width="14.28515625" style="7" customWidth="1"/>
    <col min="3582" max="3582" width="25" style="7" customWidth="1"/>
    <col min="3583" max="3584" width="11.42578125" style="7" customWidth="1"/>
    <col min="3585" max="3585" width="19.7109375" style="7" customWidth="1"/>
    <col min="3586" max="3586" width="11.42578125" style="7" customWidth="1"/>
    <col min="3587" max="3587" width="14.7109375" style="7" customWidth="1"/>
    <col min="3588" max="3594" width="11.42578125" style="7" customWidth="1"/>
    <col min="3595" max="3595" width="33.5703125" style="7" customWidth="1"/>
    <col min="3596" max="3829" width="11.42578125" style="7"/>
    <col min="3830" max="3830" width="15.7109375" style="7" customWidth="1"/>
    <col min="3831" max="3831" width="10.28515625" style="7" customWidth="1"/>
    <col min="3832" max="3832" width="16.42578125" style="7" customWidth="1"/>
    <col min="3833" max="3833" width="18.140625" style="7" customWidth="1"/>
    <col min="3834" max="3834" width="26.7109375" style="7" customWidth="1"/>
    <col min="3835" max="3836" width="11.42578125" style="7" customWidth="1"/>
    <col min="3837" max="3837" width="14.28515625" style="7" customWidth="1"/>
    <col min="3838" max="3838" width="25" style="7" customWidth="1"/>
    <col min="3839" max="3840" width="11.42578125" style="7" customWidth="1"/>
    <col min="3841" max="3841" width="19.7109375" style="7" customWidth="1"/>
    <col min="3842" max="3842" width="11.42578125" style="7" customWidth="1"/>
    <col min="3843" max="3843" width="14.7109375" style="7" customWidth="1"/>
    <col min="3844" max="3850" width="11.42578125" style="7" customWidth="1"/>
    <col min="3851" max="3851" width="33.5703125" style="7" customWidth="1"/>
    <col min="3852" max="4085" width="11.42578125" style="7"/>
    <col min="4086" max="4086" width="15.7109375" style="7" customWidth="1"/>
    <col min="4087" max="4087" width="10.28515625" style="7" customWidth="1"/>
    <col min="4088" max="4088" width="16.42578125" style="7" customWidth="1"/>
    <col min="4089" max="4089" width="18.140625" style="7" customWidth="1"/>
    <col min="4090" max="4090" width="26.7109375" style="7" customWidth="1"/>
    <col min="4091" max="4092" width="11.42578125" style="7" customWidth="1"/>
    <col min="4093" max="4093" width="14.28515625" style="7" customWidth="1"/>
    <col min="4094" max="4094" width="25" style="7" customWidth="1"/>
    <col min="4095" max="4096" width="11.42578125" style="7" customWidth="1"/>
    <col min="4097" max="4097" width="19.7109375" style="7" customWidth="1"/>
    <col min="4098" max="4098" width="11.42578125" style="7" customWidth="1"/>
    <col min="4099" max="4099" width="14.7109375" style="7" customWidth="1"/>
    <col min="4100" max="4106" width="11.42578125" style="7" customWidth="1"/>
    <col min="4107" max="4107" width="33.5703125" style="7" customWidth="1"/>
    <col min="4108" max="4341" width="11.42578125" style="7"/>
    <col min="4342" max="4342" width="15.7109375" style="7" customWidth="1"/>
    <col min="4343" max="4343" width="10.28515625" style="7" customWidth="1"/>
    <col min="4344" max="4344" width="16.42578125" style="7" customWidth="1"/>
    <col min="4345" max="4345" width="18.140625" style="7" customWidth="1"/>
    <col min="4346" max="4346" width="26.7109375" style="7" customWidth="1"/>
    <col min="4347" max="4348" width="11.42578125" style="7" customWidth="1"/>
    <col min="4349" max="4349" width="14.28515625" style="7" customWidth="1"/>
    <col min="4350" max="4350" width="25" style="7" customWidth="1"/>
    <col min="4351" max="4352" width="11.42578125" style="7" customWidth="1"/>
    <col min="4353" max="4353" width="19.7109375" style="7" customWidth="1"/>
    <col min="4354" max="4354" width="11.42578125" style="7" customWidth="1"/>
    <col min="4355" max="4355" width="14.7109375" style="7" customWidth="1"/>
    <col min="4356" max="4362" width="11.42578125" style="7" customWidth="1"/>
    <col min="4363" max="4363" width="33.5703125" style="7" customWidth="1"/>
    <col min="4364" max="4597" width="11.42578125" style="7"/>
    <col min="4598" max="4598" width="15.7109375" style="7" customWidth="1"/>
    <col min="4599" max="4599" width="10.28515625" style="7" customWidth="1"/>
    <col min="4600" max="4600" width="16.42578125" style="7" customWidth="1"/>
    <col min="4601" max="4601" width="18.140625" style="7" customWidth="1"/>
    <col min="4602" max="4602" width="26.7109375" style="7" customWidth="1"/>
    <col min="4603" max="4604" width="11.42578125" style="7" customWidth="1"/>
    <col min="4605" max="4605" width="14.28515625" style="7" customWidth="1"/>
    <col min="4606" max="4606" width="25" style="7" customWidth="1"/>
    <col min="4607" max="4608" width="11.42578125" style="7" customWidth="1"/>
    <col min="4609" max="4609" width="19.7109375" style="7" customWidth="1"/>
    <col min="4610" max="4610" width="11.42578125" style="7" customWidth="1"/>
    <col min="4611" max="4611" width="14.7109375" style="7" customWidth="1"/>
    <col min="4612" max="4618" width="11.42578125" style="7" customWidth="1"/>
    <col min="4619" max="4619" width="33.5703125" style="7" customWidth="1"/>
    <col min="4620" max="4853" width="11.42578125" style="7"/>
    <col min="4854" max="4854" width="15.7109375" style="7" customWidth="1"/>
    <col min="4855" max="4855" width="10.28515625" style="7" customWidth="1"/>
    <col min="4856" max="4856" width="16.42578125" style="7" customWidth="1"/>
    <col min="4857" max="4857" width="18.140625" style="7" customWidth="1"/>
    <col min="4858" max="4858" width="26.7109375" style="7" customWidth="1"/>
    <col min="4859" max="4860" width="11.42578125" style="7" customWidth="1"/>
    <col min="4861" max="4861" width="14.28515625" style="7" customWidth="1"/>
    <col min="4862" max="4862" width="25" style="7" customWidth="1"/>
    <col min="4863" max="4864" width="11.42578125" style="7" customWidth="1"/>
    <col min="4865" max="4865" width="19.7109375" style="7" customWidth="1"/>
    <col min="4866" max="4866" width="11.42578125" style="7" customWidth="1"/>
    <col min="4867" max="4867" width="14.7109375" style="7" customWidth="1"/>
    <col min="4868" max="4874" width="11.42578125" style="7" customWidth="1"/>
    <col min="4875" max="4875" width="33.5703125" style="7" customWidth="1"/>
    <col min="4876" max="5109" width="11.42578125" style="7"/>
    <col min="5110" max="5110" width="15.7109375" style="7" customWidth="1"/>
    <col min="5111" max="5111" width="10.28515625" style="7" customWidth="1"/>
    <col min="5112" max="5112" width="16.42578125" style="7" customWidth="1"/>
    <col min="5113" max="5113" width="18.140625" style="7" customWidth="1"/>
    <col min="5114" max="5114" width="26.7109375" style="7" customWidth="1"/>
    <col min="5115" max="5116" width="11.42578125" style="7" customWidth="1"/>
    <col min="5117" max="5117" width="14.28515625" style="7" customWidth="1"/>
    <col min="5118" max="5118" width="25" style="7" customWidth="1"/>
    <col min="5119" max="5120" width="11.42578125" style="7" customWidth="1"/>
    <col min="5121" max="5121" width="19.7109375" style="7" customWidth="1"/>
    <col min="5122" max="5122" width="11.42578125" style="7" customWidth="1"/>
    <col min="5123" max="5123" width="14.7109375" style="7" customWidth="1"/>
    <col min="5124" max="5130" width="11.42578125" style="7" customWidth="1"/>
    <col min="5131" max="5131" width="33.5703125" style="7" customWidth="1"/>
    <col min="5132" max="5365" width="11.42578125" style="7"/>
    <col min="5366" max="5366" width="15.7109375" style="7" customWidth="1"/>
    <col min="5367" max="5367" width="10.28515625" style="7" customWidth="1"/>
    <col min="5368" max="5368" width="16.42578125" style="7" customWidth="1"/>
    <col min="5369" max="5369" width="18.140625" style="7" customWidth="1"/>
    <col min="5370" max="5370" width="26.7109375" style="7" customWidth="1"/>
    <col min="5371" max="5372" width="11.42578125" style="7" customWidth="1"/>
    <col min="5373" max="5373" width="14.28515625" style="7" customWidth="1"/>
    <col min="5374" max="5374" width="25" style="7" customWidth="1"/>
    <col min="5375" max="5376" width="11.42578125" style="7" customWidth="1"/>
    <col min="5377" max="5377" width="19.7109375" style="7" customWidth="1"/>
    <col min="5378" max="5378" width="11.42578125" style="7" customWidth="1"/>
    <col min="5379" max="5379" width="14.7109375" style="7" customWidth="1"/>
    <col min="5380" max="5386" width="11.42578125" style="7" customWidth="1"/>
    <col min="5387" max="5387" width="33.5703125" style="7" customWidth="1"/>
    <col min="5388" max="5621" width="11.42578125" style="7"/>
    <col min="5622" max="5622" width="15.7109375" style="7" customWidth="1"/>
    <col min="5623" max="5623" width="10.28515625" style="7" customWidth="1"/>
    <col min="5624" max="5624" width="16.42578125" style="7" customWidth="1"/>
    <col min="5625" max="5625" width="18.140625" style="7" customWidth="1"/>
    <col min="5626" max="5626" width="26.7109375" style="7" customWidth="1"/>
    <col min="5627" max="5628" width="11.42578125" style="7" customWidth="1"/>
    <col min="5629" max="5629" width="14.28515625" style="7" customWidth="1"/>
    <col min="5630" max="5630" width="25" style="7" customWidth="1"/>
    <col min="5631" max="5632" width="11.42578125" style="7" customWidth="1"/>
    <col min="5633" max="5633" width="19.7109375" style="7" customWidth="1"/>
    <col min="5634" max="5634" width="11.42578125" style="7" customWidth="1"/>
    <col min="5635" max="5635" width="14.7109375" style="7" customWidth="1"/>
    <col min="5636" max="5642" width="11.42578125" style="7" customWidth="1"/>
    <col min="5643" max="5643" width="33.5703125" style="7" customWidth="1"/>
    <col min="5644" max="5877" width="11.42578125" style="7"/>
    <col min="5878" max="5878" width="15.7109375" style="7" customWidth="1"/>
    <col min="5879" max="5879" width="10.28515625" style="7" customWidth="1"/>
    <col min="5880" max="5880" width="16.42578125" style="7" customWidth="1"/>
    <col min="5881" max="5881" width="18.140625" style="7" customWidth="1"/>
    <col min="5882" max="5882" width="26.7109375" style="7" customWidth="1"/>
    <col min="5883" max="5884" width="11.42578125" style="7" customWidth="1"/>
    <col min="5885" max="5885" width="14.28515625" style="7" customWidth="1"/>
    <col min="5886" max="5886" width="25" style="7" customWidth="1"/>
    <col min="5887" max="5888" width="11.42578125" style="7" customWidth="1"/>
    <col min="5889" max="5889" width="19.7109375" style="7" customWidth="1"/>
    <col min="5890" max="5890" width="11.42578125" style="7" customWidth="1"/>
    <col min="5891" max="5891" width="14.7109375" style="7" customWidth="1"/>
    <col min="5892" max="5898" width="11.42578125" style="7" customWidth="1"/>
    <col min="5899" max="5899" width="33.5703125" style="7" customWidth="1"/>
    <col min="5900" max="6133" width="11.42578125" style="7"/>
    <col min="6134" max="6134" width="15.7109375" style="7" customWidth="1"/>
    <col min="6135" max="6135" width="10.28515625" style="7" customWidth="1"/>
    <col min="6136" max="6136" width="16.42578125" style="7" customWidth="1"/>
    <col min="6137" max="6137" width="18.140625" style="7" customWidth="1"/>
    <col min="6138" max="6138" width="26.7109375" style="7" customWidth="1"/>
    <col min="6139" max="6140" width="11.42578125" style="7" customWidth="1"/>
    <col min="6141" max="6141" width="14.28515625" style="7" customWidth="1"/>
    <col min="6142" max="6142" width="25" style="7" customWidth="1"/>
    <col min="6143" max="6144" width="11.42578125" style="7" customWidth="1"/>
    <col min="6145" max="6145" width="19.7109375" style="7" customWidth="1"/>
    <col min="6146" max="6146" width="11.42578125" style="7" customWidth="1"/>
    <col min="6147" max="6147" width="14.7109375" style="7" customWidth="1"/>
    <col min="6148" max="6154" width="11.42578125" style="7" customWidth="1"/>
    <col min="6155" max="6155" width="33.5703125" style="7" customWidth="1"/>
    <col min="6156" max="6389" width="11.42578125" style="7"/>
    <col min="6390" max="6390" width="15.7109375" style="7" customWidth="1"/>
    <col min="6391" max="6391" width="10.28515625" style="7" customWidth="1"/>
    <col min="6392" max="6392" width="16.42578125" style="7" customWidth="1"/>
    <col min="6393" max="6393" width="18.140625" style="7" customWidth="1"/>
    <col min="6394" max="6394" width="26.7109375" style="7" customWidth="1"/>
    <col min="6395" max="6396" width="11.42578125" style="7" customWidth="1"/>
    <col min="6397" max="6397" width="14.28515625" style="7" customWidth="1"/>
    <col min="6398" max="6398" width="25" style="7" customWidth="1"/>
    <col min="6399" max="6400" width="11.42578125" style="7" customWidth="1"/>
    <col min="6401" max="6401" width="19.7109375" style="7" customWidth="1"/>
    <col min="6402" max="6402" width="11.42578125" style="7" customWidth="1"/>
    <col min="6403" max="6403" width="14.7109375" style="7" customWidth="1"/>
    <col min="6404" max="6410" width="11.42578125" style="7" customWidth="1"/>
    <col min="6411" max="6411" width="33.5703125" style="7" customWidth="1"/>
    <col min="6412" max="6645" width="11.42578125" style="7"/>
    <col min="6646" max="6646" width="15.7109375" style="7" customWidth="1"/>
    <col min="6647" max="6647" width="10.28515625" style="7" customWidth="1"/>
    <col min="6648" max="6648" width="16.42578125" style="7" customWidth="1"/>
    <col min="6649" max="6649" width="18.140625" style="7" customWidth="1"/>
    <col min="6650" max="6650" width="26.7109375" style="7" customWidth="1"/>
    <col min="6651" max="6652" width="11.42578125" style="7" customWidth="1"/>
    <col min="6653" max="6653" width="14.28515625" style="7" customWidth="1"/>
    <col min="6654" max="6654" width="25" style="7" customWidth="1"/>
    <col min="6655" max="6656" width="11.42578125" style="7" customWidth="1"/>
    <col min="6657" max="6657" width="19.7109375" style="7" customWidth="1"/>
    <col min="6658" max="6658" width="11.42578125" style="7" customWidth="1"/>
    <col min="6659" max="6659" width="14.7109375" style="7" customWidth="1"/>
    <col min="6660" max="6666" width="11.42578125" style="7" customWidth="1"/>
    <col min="6667" max="6667" width="33.5703125" style="7" customWidth="1"/>
    <col min="6668" max="6901" width="11.42578125" style="7"/>
    <col min="6902" max="6902" width="15.7109375" style="7" customWidth="1"/>
    <col min="6903" max="6903" width="10.28515625" style="7" customWidth="1"/>
    <col min="6904" max="6904" width="16.42578125" style="7" customWidth="1"/>
    <col min="6905" max="6905" width="18.140625" style="7" customWidth="1"/>
    <col min="6906" max="6906" width="26.7109375" style="7" customWidth="1"/>
    <col min="6907" max="6908" width="11.42578125" style="7" customWidth="1"/>
    <col min="6909" max="6909" width="14.28515625" style="7" customWidth="1"/>
    <col min="6910" max="6910" width="25" style="7" customWidth="1"/>
    <col min="6911" max="6912" width="11.42578125" style="7" customWidth="1"/>
    <col min="6913" max="6913" width="19.7109375" style="7" customWidth="1"/>
    <col min="6914" max="6914" width="11.42578125" style="7" customWidth="1"/>
    <col min="6915" max="6915" width="14.7109375" style="7" customWidth="1"/>
    <col min="6916" max="6922" width="11.42578125" style="7" customWidth="1"/>
    <col min="6923" max="6923" width="33.5703125" style="7" customWidth="1"/>
    <col min="6924" max="7157" width="11.42578125" style="7"/>
    <col min="7158" max="7158" width="15.7109375" style="7" customWidth="1"/>
    <col min="7159" max="7159" width="10.28515625" style="7" customWidth="1"/>
    <col min="7160" max="7160" width="16.42578125" style="7" customWidth="1"/>
    <col min="7161" max="7161" width="18.140625" style="7" customWidth="1"/>
    <col min="7162" max="7162" width="26.7109375" style="7" customWidth="1"/>
    <col min="7163" max="7164" width="11.42578125" style="7" customWidth="1"/>
    <col min="7165" max="7165" width="14.28515625" style="7" customWidth="1"/>
    <col min="7166" max="7166" width="25" style="7" customWidth="1"/>
    <col min="7167" max="7168" width="11.42578125" style="7" customWidth="1"/>
    <col min="7169" max="7169" width="19.7109375" style="7" customWidth="1"/>
    <col min="7170" max="7170" width="11.42578125" style="7" customWidth="1"/>
    <col min="7171" max="7171" width="14.7109375" style="7" customWidth="1"/>
    <col min="7172" max="7178" width="11.42578125" style="7" customWidth="1"/>
    <col min="7179" max="7179" width="33.5703125" style="7" customWidth="1"/>
    <col min="7180" max="7413" width="11.42578125" style="7"/>
    <col min="7414" max="7414" width="15.7109375" style="7" customWidth="1"/>
    <col min="7415" max="7415" width="10.28515625" style="7" customWidth="1"/>
    <col min="7416" max="7416" width="16.42578125" style="7" customWidth="1"/>
    <col min="7417" max="7417" width="18.140625" style="7" customWidth="1"/>
    <col min="7418" max="7418" width="26.7109375" style="7" customWidth="1"/>
    <col min="7419" max="7420" width="11.42578125" style="7" customWidth="1"/>
    <col min="7421" max="7421" width="14.28515625" style="7" customWidth="1"/>
    <col min="7422" max="7422" width="25" style="7" customWidth="1"/>
    <col min="7423" max="7424" width="11.42578125" style="7" customWidth="1"/>
    <col min="7425" max="7425" width="19.7109375" style="7" customWidth="1"/>
    <col min="7426" max="7426" width="11.42578125" style="7" customWidth="1"/>
    <col min="7427" max="7427" width="14.7109375" style="7" customWidth="1"/>
    <col min="7428" max="7434" width="11.42578125" style="7" customWidth="1"/>
    <col min="7435" max="7435" width="33.5703125" style="7" customWidth="1"/>
    <col min="7436" max="7669" width="11.42578125" style="7"/>
    <col min="7670" max="7670" width="15.7109375" style="7" customWidth="1"/>
    <col min="7671" max="7671" width="10.28515625" style="7" customWidth="1"/>
    <col min="7672" max="7672" width="16.42578125" style="7" customWidth="1"/>
    <col min="7673" max="7673" width="18.140625" style="7" customWidth="1"/>
    <col min="7674" max="7674" width="26.7109375" style="7" customWidth="1"/>
    <col min="7675" max="7676" width="11.42578125" style="7" customWidth="1"/>
    <col min="7677" max="7677" width="14.28515625" style="7" customWidth="1"/>
    <col min="7678" max="7678" width="25" style="7" customWidth="1"/>
    <col min="7679" max="7680" width="11.42578125" style="7" customWidth="1"/>
    <col min="7681" max="7681" width="19.7109375" style="7" customWidth="1"/>
    <col min="7682" max="7682" width="11.42578125" style="7" customWidth="1"/>
    <col min="7683" max="7683" width="14.7109375" style="7" customWidth="1"/>
    <col min="7684" max="7690" width="11.42578125" style="7" customWidth="1"/>
    <col min="7691" max="7691" width="33.5703125" style="7" customWidth="1"/>
    <col min="7692" max="7925" width="11.42578125" style="7"/>
    <col min="7926" max="7926" width="15.7109375" style="7" customWidth="1"/>
    <col min="7927" max="7927" width="10.28515625" style="7" customWidth="1"/>
    <col min="7928" max="7928" width="16.42578125" style="7" customWidth="1"/>
    <col min="7929" max="7929" width="18.140625" style="7" customWidth="1"/>
    <col min="7930" max="7930" width="26.7109375" style="7" customWidth="1"/>
    <col min="7931" max="7932" width="11.42578125" style="7" customWidth="1"/>
    <col min="7933" max="7933" width="14.28515625" style="7" customWidth="1"/>
    <col min="7934" max="7934" width="25" style="7" customWidth="1"/>
    <col min="7935" max="7936" width="11.42578125" style="7" customWidth="1"/>
    <col min="7937" max="7937" width="19.7109375" style="7" customWidth="1"/>
    <col min="7938" max="7938" width="11.42578125" style="7" customWidth="1"/>
    <col min="7939" max="7939" width="14.7109375" style="7" customWidth="1"/>
    <col min="7940" max="7946" width="11.42578125" style="7" customWidth="1"/>
    <col min="7947" max="7947" width="33.5703125" style="7" customWidth="1"/>
    <col min="7948" max="8181" width="11.42578125" style="7"/>
    <col min="8182" max="8182" width="15.7109375" style="7" customWidth="1"/>
    <col min="8183" max="8183" width="10.28515625" style="7" customWidth="1"/>
    <col min="8184" max="8184" width="16.42578125" style="7" customWidth="1"/>
    <col min="8185" max="8185" width="18.140625" style="7" customWidth="1"/>
    <col min="8186" max="8186" width="26.7109375" style="7" customWidth="1"/>
    <col min="8187" max="8188" width="11.42578125" style="7" customWidth="1"/>
    <col min="8189" max="8189" width="14.28515625" style="7" customWidth="1"/>
    <col min="8190" max="8190" width="25" style="7" customWidth="1"/>
    <col min="8191" max="8192" width="11.42578125" style="7" customWidth="1"/>
    <col min="8193" max="8193" width="19.7109375" style="7" customWidth="1"/>
    <col min="8194" max="8194" width="11.42578125" style="7" customWidth="1"/>
    <col min="8195" max="8195" width="14.7109375" style="7" customWidth="1"/>
    <col min="8196" max="8202" width="11.42578125" style="7" customWidth="1"/>
    <col min="8203" max="8203" width="33.5703125" style="7" customWidth="1"/>
    <col min="8204" max="8437" width="11.42578125" style="7"/>
    <col min="8438" max="8438" width="15.7109375" style="7" customWidth="1"/>
    <col min="8439" max="8439" width="10.28515625" style="7" customWidth="1"/>
    <col min="8440" max="8440" width="16.42578125" style="7" customWidth="1"/>
    <col min="8441" max="8441" width="18.140625" style="7" customWidth="1"/>
    <col min="8442" max="8442" width="26.7109375" style="7" customWidth="1"/>
    <col min="8443" max="8444" width="11.42578125" style="7" customWidth="1"/>
    <col min="8445" max="8445" width="14.28515625" style="7" customWidth="1"/>
    <col min="8446" max="8446" width="25" style="7" customWidth="1"/>
    <col min="8447" max="8448" width="11.42578125" style="7" customWidth="1"/>
    <col min="8449" max="8449" width="19.7109375" style="7" customWidth="1"/>
    <col min="8450" max="8450" width="11.42578125" style="7" customWidth="1"/>
    <col min="8451" max="8451" width="14.7109375" style="7" customWidth="1"/>
    <col min="8452" max="8458" width="11.42578125" style="7" customWidth="1"/>
    <col min="8459" max="8459" width="33.5703125" style="7" customWidth="1"/>
    <col min="8460" max="8693" width="11.42578125" style="7"/>
    <col min="8694" max="8694" width="15.7109375" style="7" customWidth="1"/>
    <col min="8695" max="8695" width="10.28515625" style="7" customWidth="1"/>
    <col min="8696" max="8696" width="16.42578125" style="7" customWidth="1"/>
    <col min="8697" max="8697" width="18.140625" style="7" customWidth="1"/>
    <col min="8698" max="8698" width="26.7109375" style="7" customWidth="1"/>
    <col min="8699" max="8700" width="11.42578125" style="7" customWidth="1"/>
    <col min="8701" max="8701" width="14.28515625" style="7" customWidth="1"/>
    <col min="8702" max="8702" width="25" style="7" customWidth="1"/>
    <col min="8703" max="8704" width="11.42578125" style="7" customWidth="1"/>
    <col min="8705" max="8705" width="19.7109375" style="7" customWidth="1"/>
    <col min="8706" max="8706" width="11.42578125" style="7" customWidth="1"/>
    <col min="8707" max="8707" width="14.7109375" style="7" customWidth="1"/>
    <col min="8708" max="8714" width="11.42578125" style="7" customWidth="1"/>
    <col min="8715" max="8715" width="33.5703125" style="7" customWidth="1"/>
    <col min="8716" max="8949" width="11.42578125" style="7"/>
    <col min="8950" max="8950" width="15.7109375" style="7" customWidth="1"/>
    <col min="8951" max="8951" width="10.28515625" style="7" customWidth="1"/>
    <col min="8952" max="8952" width="16.42578125" style="7" customWidth="1"/>
    <col min="8953" max="8953" width="18.140625" style="7" customWidth="1"/>
    <col min="8954" max="8954" width="26.7109375" style="7" customWidth="1"/>
    <col min="8955" max="8956" width="11.42578125" style="7" customWidth="1"/>
    <col min="8957" max="8957" width="14.28515625" style="7" customWidth="1"/>
    <col min="8958" max="8958" width="25" style="7" customWidth="1"/>
    <col min="8959" max="8960" width="11.42578125" style="7" customWidth="1"/>
    <col min="8961" max="8961" width="19.7109375" style="7" customWidth="1"/>
    <col min="8962" max="8962" width="11.42578125" style="7" customWidth="1"/>
    <col min="8963" max="8963" width="14.7109375" style="7" customWidth="1"/>
    <col min="8964" max="8970" width="11.42578125" style="7" customWidth="1"/>
    <col min="8971" max="8971" width="33.5703125" style="7" customWidth="1"/>
    <col min="8972" max="9205" width="11.42578125" style="7"/>
    <col min="9206" max="9206" width="15.7109375" style="7" customWidth="1"/>
    <col min="9207" max="9207" width="10.28515625" style="7" customWidth="1"/>
    <col min="9208" max="9208" width="16.42578125" style="7" customWidth="1"/>
    <col min="9209" max="9209" width="18.140625" style="7" customWidth="1"/>
    <col min="9210" max="9210" width="26.7109375" style="7" customWidth="1"/>
    <col min="9211" max="9212" width="11.42578125" style="7" customWidth="1"/>
    <col min="9213" max="9213" width="14.28515625" style="7" customWidth="1"/>
    <col min="9214" max="9214" width="25" style="7" customWidth="1"/>
    <col min="9215" max="9216" width="11.42578125" style="7" customWidth="1"/>
    <col min="9217" max="9217" width="19.7109375" style="7" customWidth="1"/>
    <col min="9218" max="9218" width="11.42578125" style="7" customWidth="1"/>
    <col min="9219" max="9219" width="14.7109375" style="7" customWidth="1"/>
    <col min="9220" max="9226" width="11.42578125" style="7" customWidth="1"/>
    <col min="9227" max="9227" width="33.5703125" style="7" customWidth="1"/>
    <col min="9228" max="9461" width="11.42578125" style="7"/>
    <col min="9462" max="9462" width="15.7109375" style="7" customWidth="1"/>
    <col min="9463" max="9463" width="10.28515625" style="7" customWidth="1"/>
    <col min="9464" max="9464" width="16.42578125" style="7" customWidth="1"/>
    <col min="9465" max="9465" width="18.140625" style="7" customWidth="1"/>
    <col min="9466" max="9466" width="26.7109375" style="7" customWidth="1"/>
    <col min="9467" max="9468" width="11.42578125" style="7" customWidth="1"/>
    <col min="9469" max="9469" width="14.28515625" style="7" customWidth="1"/>
    <col min="9470" max="9470" width="25" style="7" customWidth="1"/>
    <col min="9471" max="9472" width="11.42578125" style="7" customWidth="1"/>
    <col min="9473" max="9473" width="19.7109375" style="7" customWidth="1"/>
    <col min="9474" max="9474" width="11.42578125" style="7" customWidth="1"/>
    <col min="9475" max="9475" width="14.7109375" style="7" customWidth="1"/>
    <col min="9476" max="9482" width="11.42578125" style="7" customWidth="1"/>
    <col min="9483" max="9483" width="33.5703125" style="7" customWidth="1"/>
    <col min="9484" max="9717" width="11.42578125" style="7"/>
    <col min="9718" max="9718" width="15.7109375" style="7" customWidth="1"/>
    <col min="9719" max="9719" width="10.28515625" style="7" customWidth="1"/>
    <col min="9720" max="9720" width="16.42578125" style="7" customWidth="1"/>
    <col min="9721" max="9721" width="18.140625" style="7" customWidth="1"/>
    <col min="9722" max="9722" width="26.7109375" style="7" customWidth="1"/>
    <col min="9723" max="9724" width="11.42578125" style="7" customWidth="1"/>
    <col min="9725" max="9725" width="14.28515625" style="7" customWidth="1"/>
    <col min="9726" max="9726" width="25" style="7" customWidth="1"/>
    <col min="9727" max="9728" width="11.42578125" style="7" customWidth="1"/>
    <col min="9729" max="9729" width="19.7109375" style="7" customWidth="1"/>
    <col min="9730" max="9730" width="11.42578125" style="7" customWidth="1"/>
    <col min="9731" max="9731" width="14.7109375" style="7" customWidth="1"/>
    <col min="9732" max="9738" width="11.42578125" style="7" customWidth="1"/>
    <col min="9739" max="9739" width="33.5703125" style="7" customWidth="1"/>
    <col min="9740" max="9973" width="11.42578125" style="7"/>
    <col min="9974" max="9974" width="15.7109375" style="7" customWidth="1"/>
    <col min="9975" max="9975" width="10.28515625" style="7" customWidth="1"/>
    <col min="9976" max="9976" width="16.42578125" style="7" customWidth="1"/>
    <col min="9977" max="9977" width="18.140625" style="7" customWidth="1"/>
    <col min="9978" max="9978" width="26.7109375" style="7" customWidth="1"/>
    <col min="9979" max="9980" width="11.42578125" style="7" customWidth="1"/>
    <col min="9981" max="9981" width="14.28515625" style="7" customWidth="1"/>
    <col min="9982" max="9982" width="25" style="7" customWidth="1"/>
    <col min="9983" max="9984" width="11.42578125" style="7" customWidth="1"/>
    <col min="9985" max="9985" width="19.7109375" style="7" customWidth="1"/>
    <col min="9986" max="9986" width="11.42578125" style="7" customWidth="1"/>
    <col min="9987" max="9987" width="14.7109375" style="7" customWidth="1"/>
    <col min="9988" max="9994" width="11.42578125" style="7" customWidth="1"/>
    <col min="9995" max="9995" width="33.5703125" style="7" customWidth="1"/>
    <col min="9996" max="10229" width="11.42578125" style="7"/>
    <col min="10230" max="10230" width="15.7109375" style="7" customWidth="1"/>
    <col min="10231" max="10231" width="10.28515625" style="7" customWidth="1"/>
    <col min="10232" max="10232" width="16.42578125" style="7" customWidth="1"/>
    <col min="10233" max="10233" width="18.140625" style="7" customWidth="1"/>
    <col min="10234" max="10234" width="26.7109375" style="7" customWidth="1"/>
    <col min="10235" max="10236" width="11.42578125" style="7" customWidth="1"/>
    <col min="10237" max="10237" width="14.28515625" style="7" customWidth="1"/>
    <col min="10238" max="10238" width="25" style="7" customWidth="1"/>
    <col min="10239" max="10240" width="11.42578125" style="7" customWidth="1"/>
    <col min="10241" max="10241" width="19.7109375" style="7" customWidth="1"/>
    <col min="10242" max="10242" width="11.42578125" style="7" customWidth="1"/>
    <col min="10243" max="10243" width="14.7109375" style="7" customWidth="1"/>
    <col min="10244" max="10250" width="11.42578125" style="7" customWidth="1"/>
    <col min="10251" max="10251" width="33.5703125" style="7" customWidth="1"/>
    <col min="10252" max="10485" width="11.42578125" style="7"/>
    <col min="10486" max="10486" width="15.7109375" style="7" customWidth="1"/>
    <col min="10487" max="10487" width="10.28515625" style="7" customWidth="1"/>
    <col min="10488" max="10488" width="16.42578125" style="7" customWidth="1"/>
    <col min="10489" max="10489" width="18.140625" style="7" customWidth="1"/>
    <col min="10490" max="10490" width="26.7109375" style="7" customWidth="1"/>
    <col min="10491" max="10492" width="11.42578125" style="7" customWidth="1"/>
    <col min="10493" max="10493" width="14.28515625" style="7" customWidth="1"/>
    <col min="10494" max="10494" width="25" style="7" customWidth="1"/>
    <col min="10495" max="10496" width="11.42578125" style="7" customWidth="1"/>
    <col min="10497" max="10497" width="19.7109375" style="7" customWidth="1"/>
    <col min="10498" max="10498" width="11.42578125" style="7" customWidth="1"/>
    <col min="10499" max="10499" width="14.7109375" style="7" customWidth="1"/>
    <col min="10500" max="10506" width="11.42578125" style="7" customWidth="1"/>
    <col min="10507" max="10507" width="33.5703125" style="7" customWidth="1"/>
    <col min="10508" max="10741" width="11.42578125" style="7"/>
    <col min="10742" max="10742" width="15.7109375" style="7" customWidth="1"/>
    <col min="10743" max="10743" width="10.28515625" style="7" customWidth="1"/>
    <col min="10744" max="10744" width="16.42578125" style="7" customWidth="1"/>
    <col min="10745" max="10745" width="18.140625" style="7" customWidth="1"/>
    <col min="10746" max="10746" width="26.7109375" style="7" customWidth="1"/>
    <col min="10747" max="10748" width="11.42578125" style="7" customWidth="1"/>
    <col min="10749" max="10749" width="14.28515625" style="7" customWidth="1"/>
    <col min="10750" max="10750" width="25" style="7" customWidth="1"/>
    <col min="10751" max="10752" width="11.42578125" style="7" customWidth="1"/>
    <col min="10753" max="10753" width="19.7109375" style="7" customWidth="1"/>
    <col min="10754" max="10754" width="11.42578125" style="7" customWidth="1"/>
    <col min="10755" max="10755" width="14.7109375" style="7" customWidth="1"/>
    <col min="10756" max="10762" width="11.42578125" style="7" customWidth="1"/>
    <col min="10763" max="10763" width="33.5703125" style="7" customWidth="1"/>
    <col min="10764" max="10997" width="11.42578125" style="7"/>
    <col min="10998" max="10998" width="15.7109375" style="7" customWidth="1"/>
    <col min="10999" max="10999" width="10.28515625" style="7" customWidth="1"/>
    <col min="11000" max="11000" width="16.42578125" style="7" customWidth="1"/>
    <col min="11001" max="11001" width="18.140625" style="7" customWidth="1"/>
    <col min="11002" max="11002" width="26.7109375" style="7" customWidth="1"/>
    <col min="11003" max="11004" width="11.42578125" style="7" customWidth="1"/>
    <col min="11005" max="11005" width="14.28515625" style="7" customWidth="1"/>
    <col min="11006" max="11006" width="25" style="7" customWidth="1"/>
    <col min="11007" max="11008" width="11.42578125" style="7" customWidth="1"/>
    <col min="11009" max="11009" width="19.7109375" style="7" customWidth="1"/>
    <col min="11010" max="11010" width="11.42578125" style="7" customWidth="1"/>
    <col min="11011" max="11011" width="14.7109375" style="7" customWidth="1"/>
    <col min="11012" max="11018" width="11.42578125" style="7" customWidth="1"/>
    <col min="11019" max="11019" width="33.5703125" style="7" customWidth="1"/>
    <col min="11020" max="11253" width="11.42578125" style="7"/>
    <col min="11254" max="11254" width="15.7109375" style="7" customWidth="1"/>
    <col min="11255" max="11255" width="10.28515625" style="7" customWidth="1"/>
    <col min="11256" max="11256" width="16.42578125" style="7" customWidth="1"/>
    <col min="11257" max="11257" width="18.140625" style="7" customWidth="1"/>
    <col min="11258" max="11258" width="26.7109375" style="7" customWidth="1"/>
    <col min="11259" max="11260" width="11.42578125" style="7" customWidth="1"/>
    <col min="11261" max="11261" width="14.28515625" style="7" customWidth="1"/>
    <col min="11262" max="11262" width="25" style="7" customWidth="1"/>
    <col min="11263" max="11264" width="11.42578125" style="7" customWidth="1"/>
    <col min="11265" max="11265" width="19.7109375" style="7" customWidth="1"/>
    <col min="11266" max="11266" width="11.42578125" style="7" customWidth="1"/>
    <col min="11267" max="11267" width="14.7109375" style="7" customWidth="1"/>
    <col min="11268" max="11274" width="11.42578125" style="7" customWidth="1"/>
    <col min="11275" max="11275" width="33.5703125" style="7" customWidth="1"/>
    <col min="11276" max="11509" width="11.42578125" style="7"/>
    <col min="11510" max="11510" width="15.7109375" style="7" customWidth="1"/>
    <col min="11511" max="11511" width="10.28515625" style="7" customWidth="1"/>
    <col min="11512" max="11512" width="16.42578125" style="7" customWidth="1"/>
    <col min="11513" max="11513" width="18.140625" style="7" customWidth="1"/>
    <col min="11514" max="11514" width="26.7109375" style="7" customWidth="1"/>
    <col min="11515" max="11516" width="11.42578125" style="7" customWidth="1"/>
    <col min="11517" max="11517" width="14.28515625" style="7" customWidth="1"/>
    <col min="11518" max="11518" width="25" style="7" customWidth="1"/>
    <col min="11519" max="11520" width="11.42578125" style="7" customWidth="1"/>
    <col min="11521" max="11521" width="19.7109375" style="7" customWidth="1"/>
    <col min="11522" max="11522" width="11.42578125" style="7" customWidth="1"/>
    <col min="11523" max="11523" width="14.7109375" style="7" customWidth="1"/>
    <col min="11524" max="11530" width="11.42578125" style="7" customWidth="1"/>
    <col min="11531" max="11531" width="33.5703125" style="7" customWidth="1"/>
    <col min="11532" max="11765" width="11.42578125" style="7"/>
    <col min="11766" max="11766" width="15.7109375" style="7" customWidth="1"/>
    <col min="11767" max="11767" width="10.28515625" style="7" customWidth="1"/>
    <col min="11768" max="11768" width="16.42578125" style="7" customWidth="1"/>
    <col min="11769" max="11769" width="18.140625" style="7" customWidth="1"/>
    <col min="11770" max="11770" width="26.7109375" style="7" customWidth="1"/>
    <col min="11771" max="11772" width="11.42578125" style="7" customWidth="1"/>
    <col min="11773" max="11773" width="14.28515625" style="7" customWidth="1"/>
    <col min="11774" max="11774" width="25" style="7" customWidth="1"/>
    <col min="11775" max="11776" width="11.42578125" style="7" customWidth="1"/>
    <col min="11777" max="11777" width="19.7109375" style="7" customWidth="1"/>
    <col min="11778" max="11778" width="11.42578125" style="7" customWidth="1"/>
    <col min="11779" max="11779" width="14.7109375" style="7" customWidth="1"/>
    <col min="11780" max="11786" width="11.42578125" style="7" customWidth="1"/>
    <col min="11787" max="11787" width="33.5703125" style="7" customWidth="1"/>
    <col min="11788" max="12021" width="11.42578125" style="7"/>
    <col min="12022" max="12022" width="15.7109375" style="7" customWidth="1"/>
    <col min="12023" max="12023" width="10.28515625" style="7" customWidth="1"/>
    <col min="12024" max="12024" width="16.42578125" style="7" customWidth="1"/>
    <col min="12025" max="12025" width="18.140625" style="7" customWidth="1"/>
    <col min="12026" max="12026" width="26.7109375" style="7" customWidth="1"/>
    <col min="12027" max="12028" width="11.42578125" style="7" customWidth="1"/>
    <col min="12029" max="12029" width="14.28515625" style="7" customWidth="1"/>
    <col min="12030" max="12030" width="25" style="7" customWidth="1"/>
    <col min="12031" max="12032" width="11.42578125" style="7" customWidth="1"/>
    <col min="12033" max="12033" width="19.7109375" style="7" customWidth="1"/>
    <col min="12034" max="12034" width="11.42578125" style="7" customWidth="1"/>
    <col min="12035" max="12035" width="14.7109375" style="7" customWidth="1"/>
    <col min="12036" max="12042" width="11.42578125" style="7" customWidth="1"/>
    <col min="12043" max="12043" width="33.5703125" style="7" customWidth="1"/>
    <col min="12044" max="12277" width="11.42578125" style="7"/>
    <col min="12278" max="12278" width="15.7109375" style="7" customWidth="1"/>
    <col min="12279" max="12279" width="10.28515625" style="7" customWidth="1"/>
    <col min="12280" max="12280" width="16.42578125" style="7" customWidth="1"/>
    <col min="12281" max="12281" width="18.140625" style="7" customWidth="1"/>
    <col min="12282" max="12282" width="26.7109375" style="7" customWidth="1"/>
    <col min="12283" max="12284" width="11.42578125" style="7" customWidth="1"/>
    <col min="12285" max="12285" width="14.28515625" style="7" customWidth="1"/>
    <col min="12286" max="12286" width="25" style="7" customWidth="1"/>
    <col min="12287" max="12288" width="11.42578125" style="7" customWidth="1"/>
    <col min="12289" max="12289" width="19.7109375" style="7" customWidth="1"/>
    <col min="12290" max="12290" width="11.42578125" style="7" customWidth="1"/>
    <col min="12291" max="12291" width="14.7109375" style="7" customWidth="1"/>
    <col min="12292" max="12298" width="11.42578125" style="7" customWidth="1"/>
    <col min="12299" max="12299" width="33.5703125" style="7" customWidth="1"/>
    <col min="12300" max="12533" width="11.42578125" style="7"/>
    <col min="12534" max="12534" width="15.7109375" style="7" customWidth="1"/>
    <col min="12535" max="12535" width="10.28515625" style="7" customWidth="1"/>
    <col min="12536" max="12536" width="16.42578125" style="7" customWidth="1"/>
    <col min="12537" max="12537" width="18.140625" style="7" customWidth="1"/>
    <col min="12538" max="12538" width="26.7109375" style="7" customWidth="1"/>
    <col min="12539" max="12540" width="11.42578125" style="7" customWidth="1"/>
    <col min="12541" max="12541" width="14.28515625" style="7" customWidth="1"/>
    <col min="12542" max="12542" width="25" style="7" customWidth="1"/>
    <col min="12543" max="12544" width="11.42578125" style="7" customWidth="1"/>
    <col min="12545" max="12545" width="19.7109375" style="7" customWidth="1"/>
    <col min="12546" max="12546" width="11.42578125" style="7" customWidth="1"/>
    <col min="12547" max="12547" width="14.7109375" style="7" customWidth="1"/>
    <col min="12548" max="12554" width="11.42578125" style="7" customWidth="1"/>
    <col min="12555" max="12555" width="33.5703125" style="7" customWidth="1"/>
    <col min="12556" max="12789" width="11.42578125" style="7"/>
    <col min="12790" max="12790" width="15.7109375" style="7" customWidth="1"/>
    <col min="12791" max="12791" width="10.28515625" style="7" customWidth="1"/>
    <col min="12792" max="12792" width="16.42578125" style="7" customWidth="1"/>
    <col min="12793" max="12793" width="18.140625" style="7" customWidth="1"/>
    <col min="12794" max="12794" width="26.7109375" style="7" customWidth="1"/>
    <col min="12795" max="12796" width="11.42578125" style="7" customWidth="1"/>
    <col min="12797" max="12797" width="14.28515625" style="7" customWidth="1"/>
    <col min="12798" max="12798" width="25" style="7" customWidth="1"/>
    <col min="12799" max="12800" width="11.42578125" style="7" customWidth="1"/>
    <col min="12801" max="12801" width="19.7109375" style="7" customWidth="1"/>
    <col min="12802" max="12802" width="11.42578125" style="7" customWidth="1"/>
    <col min="12803" max="12803" width="14.7109375" style="7" customWidth="1"/>
    <col min="12804" max="12810" width="11.42578125" style="7" customWidth="1"/>
    <col min="12811" max="12811" width="33.5703125" style="7" customWidth="1"/>
    <col min="12812" max="13045" width="11.42578125" style="7"/>
    <col min="13046" max="13046" width="15.7109375" style="7" customWidth="1"/>
    <col min="13047" max="13047" width="10.28515625" style="7" customWidth="1"/>
    <col min="13048" max="13048" width="16.42578125" style="7" customWidth="1"/>
    <col min="13049" max="13049" width="18.140625" style="7" customWidth="1"/>
    <col min="13050" max="13050" width="26.7109375" style="7" customWidth="1"/>
    <col min="13051" max="13052" width="11.42578125" style="7" customWidth="1"/>
    <col min="13053" max="13053" width="14.28515625" style="7" customWidth="1"/>
    <col min="13054" max="13054" width="25" style="7" customWidth="1"/>
    <col min="13055" max="13056" width="11.42578125" style="7" customWidth="1"/>
    <col min="13057" max="13057" width="19.7109375" style="7" customWidth="1"/>
    <col min="13058" max="13058" width="11.42578125" style="7" customWidth="1"/>
    <col min="13059" max="13059" width="14.7109375" style="7" customWidth="1"/>
    <col min="13060" max="13066" width="11.42578125" style="7" customWidth="1"/>
    <col min="13067" max="13067" width="33.5703125" style="7" customWidth="1"/>
    <col min="13068" max="13301" width="11.42578125" style="7"/>
    <col min="13302" max="13302" width="15.7109375" style="7" customWidth="1"/>
    <col min="13303" max="13303" width="10.28515625" style="7" customWidth="1"/>
    <col min="13304" max="13304" width="16.42578125" style="7" customWidth="1"/>
    <col min="13305" max="13305" width="18.140625" style="7" customWidth="1"/>
    <col min="13306" max="13306" width="26.7109375" style="7" customWidth="1"/>
    <col min="13307" max="13308" width="11.42578125" style="7" customWidth="1"/>
    <col min="13309" max="13309" width="14.28515625" style="7" customWidth="1"/>
    <col min="13310" max="13310" width="25" style="7" customWidth="1"/>
    <col min="13311" max="13312" width="11.42578125" style="7" customWidth="1"/>
    <col min="13313" max="13313" width="19.7109375" style="7" customWidth="1"/>
    <col min="13314" max="13314" width="11.42578125" style="7" customWidth="1"/>
    <col min="13315" max="13315" width="14.7109375" style="7" customWidth="1"/>
    <col min="13316" max="13322" width="11.42578125" style="7" customWidth="1"/>
    <col min="13323" max="13323" width="33.5703125" style="7" customWidth="1"/>
    <col min="13324" max="13557" width="11.42578125" style="7"/>
    <col min="13558" max="13558" width="15.7109375" style="7" customWidth="1"/>
    <col min="13559" max="13559" width="10.28515625" style="7" customWidth="1"/>
    <col min="13560" max="13560" width="16.42578125" style="7" customWidth="1"/>
    <col min="13561" max="13561" width="18.140625" style="7" customWidth="1"/>
    <col min="13562" max="13562" width="26.7109375" style="7" customWidth="1"/>
    <col min="13563" max="13564" width="11.42578125" style="7" customWidth="1"/>
    <col min="13565" max="13565" width="14.28515625" style="7" customWidth="1"/>
    <col min="13566" max="13566" width="25" style="7" customWidth="1"/>
    <col min="13567" max="13568" width="11.42578125" style="7" customWidth="1"/>
    <col min="13569" max="13569" width="19.7109375" style="7" customWidth="1"/>
    <col min="13570" max="13570" width="11.42578125" style="7" customWidth="1"/>
    <col min="13571" max="13571" width="14.7109375" style="7" customWidth="1"/>
    <col min="13572" max="13578" width="11.42578125" style="7" customWidth="1"/>
    <col min="13579" max="13579" width="33.5703125" style="7" customWidth="1"/>
    <col min="13580" max="13813" width="11.42578125" style="7"/>
    <col min="13814" max="13814" width="15.7109375" style="7" customWidth="1"/>
    <col min="13815" max="13815" width="10.28515625" style="7" customWidth="1"/>
    <col min="13816" max="13816" width="16.42578125" style="7" customWidth="1"/>
    <col min="13817" max="13817" width="18.140625" style="7" customWidth="1"/>
    <col min="13818" max="13818" width="26.7109375" style="7" customWidth="1"/>
    <col min="13819" max="13820" width="11.42578125" style="7" customWidth="1"/>
    <col min="13821" max="13821" width="14.28515625" style="7" customWidth="1"/>
    <col min="13822" max="13822" width="25" style="7" customWidth="1"/>
    <col min="13823" max="13824" width="11.42578125" style="7" customWidth="1"/>
    <col min="13825" max="13825" width="19.7109375" style="7" customWidth="1"/>
    <col min="13826" max="13826" width="11.42578125" style="7" customWidth="1"/>
    <col min="13827" max="13827" width="14.7109375" style="7" customWidth="1"/>
    <col min="13828" max="13834" width="11.42578125" style="7" customWidth="1"/>
    <col min="13835" max="13835" width="33.5703125" style="7" customWidth="1"/>
    <col min="13836" max="14069" width="11.42578125" style="7"/>
    <col min="14070" max="14070" width="15.7109375" style="7" customWidth="1"/>
    <col min="14071" max="14071" width="10.28515625" style="7" customWidth="1"/>
    <col min="14072" max="14072" width="16.42578125" style="7" customWidth="1"/>
    <col min="14073" max="14073" width="18.140625" style="7" customWidth="1"/>
    <col min="14074" max="14074" width="26.7109375" style="7" customWidth="1"/>
    <col min="14075" max="14076" width="11.42578125" style="7" customWidth="1"/>
    <col min="14077" max="14077" width="14.28515625" style="7" customWidth="1"/>
    <col min="14078" max="14078" width="25" style="7" customWidth="1"/>
    <col min="14079" max="14080" width="11.42578125" style="7" customWidth="1"/>
    <col min="14081" max="14081" width="19.7109375" style="7" customWidth="1"/>
    <col min="14082" max="14082" width="11.42578125" style="7" customWidth="1"/>
    <col min="14083" max="14083" width="14.7109375" style="7" customWidth="1"/>
    <col min="14084" max="14090" width="11.42578125" style="7" customWidth="1"/>
    <col min="14091" max="14091" width="33.5703125" style="7" customWidth="1"/>
    <col min="14092" max="14325" width="11.42578125" style="7"/>
    <col min="14326" max="14326" width="15.7109375" style="7" customWidth="1"/>
    <col min="14327" max="14327" width="10.28515625" style="7" customWidth="1"/>
    <col min="14328" max="14328" width="16.42578125" style="7" customWidth="1"/>
    <col min="14329" max="14329" width="18.140625" style="7" customWidth="1"/>
    <col min="14330" max="14330" width="26.7109375" style="7" customWidth="1"/>
    <col min="14331" max="14332" width="11.42578125" style="7" customWidth="1"/>
    <col min="14333" max="14333" width="14.28515625" style="7" customWidth="1"/>
    <col min="14334" max="14334" width="25" style="7" customWidth="1"/>
    <col min="14335" max="14336" width="11.42578125" style="7" customWidth="1"/>
    <col min="14337" max="14337" width="19.7109375" style="7" customWidth="1"/>
    <col min="14338" max="14338" width="11.42578125" style="7" customWidth="1"/>
    <col min="14339" max="14339" width="14.7109375" style="7" customWidth="1"/>
    <col min="14340" max="14346" width="11.42578125" style="7" customWidth="1"/>
    <col min="14347" max="14347" width="33.5703125" style="7" customWidth="1"/>
    <col min="14348" max="14581" width="11.42578125" style="7"/>
    <col min="14582" max="14582" width="15.7109375" style="7" customWidth="1"/>
    <col min="14583" max="14583" width="10.28515625" style="7" customWidth="1"/>
    <col min="14584" max="14584" width="16.42578125" style="7" customWidth="1"/>
    <col min="14585" max="14585" width="18.140625" style="7" customWidth="1"/>
    <col min="14586" max="14586" width="26.7109375" style="7" customWidth="1"/>
    <col min="14587" max="14588" width="11.42578125" style="7" customWidth="1"/>
    <col min="14589" max="14589" width="14.28515625" style="7" customWidth="1"/>
    <col min="14590" max="14590" width="25" style="7" customWidth="1"/>
    <col min="14591" max="14592" width="11.42578125" style="7" customWidth="1"/>
    <col min="14593" max="14593" width="19.7109375" style="7" customWidth="1"/>
    <col min="14594" max="14594" width="11.42578125" style="7" customWidth="1"/>
    <col min="14595" max="14595" width="14.7109375" style="7" customWidth="1"/>
    <col min="14596" max="14602" width="11.42578125" style="7" customWidth="1"/>
    <col min="14603" max="14603" width="33.5703125" style="7" customWidth="1"/>
    <col min="14604" max="14837" width="11.42578125" style="7"/>
    <col min="14838" max="14838" width="15.7109375" style="7" customWidth="1"/>
    <col min="14839" max="14839" width="10.28515625" style="7" customWidth="1"/>
    <col min="14840" max="14840" width="16.42578125" style="7" customWidth="1"/>
    <col min="14841" max="14841" width="18.140625" style="7" customWidth="1"/>
    <col min="14842" max="14842" width="26.7109375" style="7" customWidth="1"/>
    <col min="14843" max="14844" width="11.42578125" style="7" customWidth="1"/>
    <col min="14845" max="14845" width="14.28515625" style="7" customWidth="1"/>
    <col min="14846" max="14846" width="25" style="7" customWidth="1"/>
    <col min="14847" max="14848" width="11.42578125" style="7" customWidth="1"/>
    <col min="14849" max="14849" width="19.7109375" style="7" customWidth="1"/>
    <col min="14850" max="14850" width="11.42578125" style="7" customWidth="1"/>
    <col min="14851" max="14851" width="14.7109375" style="7" customWidth="1"/>
    <col min="14852" max="14858" width="11.42578125" style="7" customWidth="1"/>
    <col min="14859" max="14859" width="33.5703125" style="7" customWidth="1"/>
    <col min="14860" max="15093" width="11.42578125" style="7"/>
    <col min="15094" max="15094" width="15.7109375" style="7" customWidth="1"/>
    <col min="15095" max="15095" width="10.28515625" style="7" customWidth="1"/>
    <col min="15096" max="15096" width="16.42578125" style="7" customWidth="1"/>
    <col min="15097" max="15097" width="18.140625" style="7" customWidth="1"/>
    <col min="15098" max="15098" width="26.7109375" style="7" customWidth="1"/>
    <col min="15099" max="15100" width="11.42578125" style="7" customWidth="1"/>
    <col min="15101" max="15101" width="14.28515625" style="7" customWidth="1"/>
    <col min="15102" max="15102" width="25" style="7" customWidth="1"/>
    <col min="15103" max="15104" width="11.42578125" style="7" customWidth="1"/>
    <col min="15105" max="15105" width="19.7109375" style="7" customWidth="1"/>
    <col min="15106" max="15106" width="11.42578125" style="7" customWidth="1"/>
    <col min="15107" max="15107" width="14.7109375" style="7" customWidth="1"/>
    <col min="15108" max="15114" width="11.42578125" style="7" customWidth="1"/>
    <col min="15115" max="15115" width="33.5703125" style="7" customWidth="1"/>
    <col min="15116" max="15349" width="11.42578125" style="7"/>
    <col min="15350" max="15350" width="15.7109375" style="7" customWidth="1"/>
    <col min="15351" max="15351" width="10.28515625" style="7" customWidth="1"/>
    <col min="15352" max="15352" width="16.42578125" style="7" customWidth="1"/>
    <col min="15353" max="15353" width="18.140625" style="7" customWidth="1"/>
    <col min="15354" max="15354" width="26.7109375" style="7" customWidth="1"/>
    <col min="15355" max="15356" width="11.42578125" style="7" customWidth="1"/>
    <col min="15357" max="15357" width="14.28515625" style="7" customWidth="1"/>
    <col min="15358" max="15358" width="25" style="7" customWidth="1"/>
    <col min="15359" max="15360" width="11.42578125" style="7" customWidth="1"/>
    <col min="15361" max="15361" width="19.7109375" style="7" customWidth="1"/>
    <col min="15362" max="15362" width="11.42578125" style="7" customWidth="1"/>
    <col min="15363" max="15363" width="14.7109375" style="7" customWidth="1"/>
    <col min="15364" max="15370" width="11.42578125" style="7" customWidth="1"/>
    <col min="15371" max="15371" width="33.5703125" style="7" customWidth="1"/>
    <col min="15372" max="15605" width="11.42578125" style="7"/>
    <col min="15606" max="15606" width="15.7109375" style="7" customWidth="1"/>
    <col min="15607" max="15607" width="10.28515625" style="7" customWidth="1"/>
    <col min="15608" max="15608" width="16.42578125" style="7" customWidth="1"/>
    <col min="15609" max="15609" width="18.140625" style="7" customWidth="1"/>
    <col min="15610" max="15610" width="26.7109375" style="7" customWidth="1"/>
    <col min="15611" max="15612" width="11.42578125" style="7" customWidth="1"/>
    <col min="15613" max="15613" width="14.28515625" style="7" customWidth="1"/>
    <col min="15614" max="15614" width="25" style="7" customWidth="1"/>
    <col min="15615" max="15616" width="11.42578125" style="7" customWidth="1"/>
    <col min="15617" max="15617" width="19.7109375" style="7" customWidth="1"/>
    <col min="15618" max="15618" width="11.42578125" style="7" customWidth="1"/>
    <col min="15619" max="15619" width="14.7109375" style="7" customWidth="1"/>
    <col min="15620" max="15626" width="11.42578125" style="7" customWidth="1"/>
    <col min="15627" max="15627" width="33.5703125" style="7" customWidth="1"/>
    <col min="15628" max="15861" width="11.42578125" style="7"/>
    <col min="15862" max="15862" width="15.7109375" style="7" customWidth="1"/>
    <col min="15863" max="15863" width="10.28515625" style="7" customWidth="1"/>
    <col min="15864" max="15864" width="16.42578125" style="7" customWidth="1"/>
    <col min="15865" max="15865" width="18.140625" style="7" customWidth="1"/>
    <col min="15866" max="15866" width="26.7109375" style="7" customWidth="1"/>
    <col min="15867" max="15868" width="11.42578125" style="7" customWidth="1"/>
    <col min="15869" max="15869" width="14.28515625" style="7" customWidth="1"/>
    <col min="15870" max="15870" width="25" style="7" customWidth="1"/>
    <col min="15871" max="15872" width="11.42578125" style="7" customWidth="1"/>
    <col min="15873" max="15873" width="19.7109375" style="7" customWidth="1"/>
    <col min="15874" max="15874" width="11.42578125" style="7" customWidth="1"/>
    <col min="15875" max="15875" width="14.7109375" style="7" customWidth="1"/>
    <col min="15876" max="15882" width="11.42578125" style="7" customWidth="1"/>
    <col min="15883" max="15883" width="33.5703125" style="7" customWidth="1"/>
    <col min="15884" max="16117" width="11.42578125" style="7"/>
    <col min="16118" max="16118" width="15.7109375" style="7" customWidth="1"/>
    <col min="16119" max="16119" width="10.28515625" style="7" customWidth="1"/>
    <col min="16120" max="16120" width="16.42578125" style="7" customWidth="1"/>
    <col min="16121" max="16121" width="18.140625" style="7" customWidth="1"/>
    <col min="16122" max="16122" width="26.7109375" style="7" customWidth="1"/>
    <col min="16123" max="16124" width="11.42578125" style="7" customWidth="1"/>
    <col min="16125" max="16125" width="14.28515625" style="7" customWidth="1"/>
    <col min="16126" max="16126" width="25" style="7" customWidth="1"/>
    <col min="16127" max="16128" width="11.42578125" style="7" customWidth="1"/>
    <col min="16129" max="16129" width="19.7109375" style="7" customWidth="1"/>
    <col min="16130" max="16130" width="11.42578125" style="7" customWidth="1"/>
    <col min="16131" max="16131" width="14.7109375" style="7" customWidth="1"/>
    <col min="16132" max="16138" width="11.42578125" style="7" customWidth="1"/>
    <col min="16139" max="16139" width="33.5703125" style="7" customWidth="1"/>
    <col min="16140" max="16384" width="11.42578125" style="7"/>
  </cols>
  <sheetData>
    <row r="1" spans="1:23" ht="14.25">
      <c r="A1" s="10"/>
      <c r="B1" s="10"/>
      <c r="C1" s="10"/>
      <c r="D1" s="10"/>
      <c r="E1" s="10"/>
      <c r="F1" s="10"/>
      <c r="G1" s="10"/>
      <c r="H1" s="10"/>
      <c r="I1" s="10"/>
      <c r="J1" s="10"/>
      <c r="K1" s="10"/>
      <c r="L1" s="10"/>
      <c r="M1" s="10"/>
      <c r="N1" s="10"/>
      <c r="O1" s="10"/>
      <c r="P1" s="10"/>
      <c r="Q1" s="10"/>
      <c r="R1" s="10"/>
    </row>
    <row r="2" spans="1:23" ht="15" customHeight="1">
      <c r="A2" s="167" t="s">
        <v>0</v>
      </c>
      <c r="B2" s="158" t="s">
        <v>312</v>
      </c>
      <c r="C2" s="159"/>
      <c r="D2" s="159"/>
      <c r="E2" s="159"/>
      <c r="F2" s="159"/>
      <c r="G2" s="159"/>
      <c r="H2" s="159"/>
      <c r="I2" s="159"/>
      <c r="J2" s="159"/>
      <c r="K2" s="159"/>
      <c r="L2" s="159"/>
      <c r="M2" s="159"/>
      <c r="N2" s="159"/>
      <c r="O2" s="159"/>
      <c r="P2" s="159"/>
      <c r="Q2" s="159"/>
      <c r="R2" s="159"/>
      <c r="S2" s="159"/>
      <c r="T2" s="160"/>
      <c r="U2" s="155" t="s">
        <v>1</v>
      </c>
      <c r="V2" s="156"/>
      <c r="W2" s="157"/>
    </row>
    <row r="3" spans="1:23" ht="30.75" customHeight="1">
      <c r="A3" s="167"/>
      <c r="B3" s="158"/>
      <c r="C3" s="159"/>
      <c r="D3" s="159"/>
      <c r="E3" s="159"/>
      <c r="F3" s="159"/>
      <c r="G3" s="159"/>
      <c r="H3" s="159"/>
      <c r="I3" s="159"/>
      <c r="J3" s="159"/>
      <c r="K3" s="159"/>
      <c r="L3" s="159"/>
      <c r="M3" s="159"/>
      <c r="N3" s="159"/>
      <c r="O3" s="159"/>
      <c r="P3" s="159"/>
      <c r="Q3" s="159"/>
      <c r="R3" s="159"/>
      <c r="S3" s="159"/>
      <c r="T3" s="160"/>
      <c r="U3" s="155" t="s">
        <v>2</v>
      </c>
      <c r="V3" s="156"/>
      <c r="W3" s="157"/>
    </row>
    <row r="4" spans="1:23" ht="21" customHeight="1">
      <c r="A4" s="167"/>
      <c r="B4" s="161"/>
      <c r="C4" s="162"/>
      <c r="D4" s="162"/>
      <c r="E4" s="162"/>
      <c r="F4" s="162"/>
      <c r="G4" s="162"/>
      <c r="H4" s="162"/>
      <c r="I4" s="162"/>
      <c r="J4" s="162"/>
      <c r="K4" s="162"/>
      <c r="L4" s="162"/>
      <c r="M4" s="162"/>
      <c r="N4" s="162"/>
      <c r="O4" s="162"/>
      <c r="P4" s="162"/>
      <c r="Q4" s="162"/>
      <c r="R4" s="162"/>
      <c r="S4" s="162"/>
      <c r="T4" s="163"/>
      <c r="U4" s="155" t="s">
        <v>320</v>
      </c>
      <c r="V4" s="156"/>
      <c r="W4" s="157"/>
    </row>
    <row r="5" spans="1:23" ht="27.75" customHeight="1">
      <c r="A5" s="164" t="s">
        <v>3</v>
      </c>
      <c r="B5" s="165"/>
      <c r="C5" s="165"/>
      <c r="D5" s="165"/>
      <c r="E5" s="165"/>
      <c r="F5" s="165"/>
      <c r="G5" s="165"/>
      <c r="H5" s="165"/>
      <c r="I5" s="165"/>
      <c r="J5" s="165"/>
      <c r="K5" s="165"/>
      <c r="L5" s="165"/>
      <c r="M5" s="165"/>
      <c r="N5" s="165"/>
      <c r="O5" s="165"/>
      <c r="P5" s="165"/>
      <c r="Q5" s="165"/>
      <c r="R5" s="165"/>
      <c r="S5" s="165"/>
      <c r="T5" s="165"/>
      <c r="U5" s="165"/>
      <c r="V5" s="165"/>
      <c r="W5" s="166"/>
    </row>
    <row r="6" spans="1:23" ht="45.75" customHeight="1">
      <c r="A6" s="144" t="s">
        <v>4</v>
      </c>
      <c r="B6" s="144"/>
      <c r="C6" s="144"/>
      <c r="D6" s="144"/>
      <c r="E6" s="144"/>
      <c r="F6" s="144" t="s">
        <v>5</v>
      </c>
      <c r="G6" s="144"/>
      <c r="H6" s="144"/>
      <c r="I6" s="144"/>
      <c r="J6" s="144"/>
      <c r="K6" s="144"/>
      <c r="L6" s="144"/>
      <c r="M6" s="144"/>
      <c r="N6" s="144"/>
      <c r="O6" s="144"/>
      <c r="P6" s="144"/>
      <c r="Q6" s="144"/>
      <c r="R6" s="144"/>
      <c r="S6" s="145" t="s">
        <v>313</v>
      </c>
      <c r="T6" s="145"/>
      <c r="U6" s="146" t="s">
        <v>314</v>
      </c>
      <c r="V6" s="147"/>
      <c r="W6" s="148"/>
    </row>
    <row r="7" spans="1:23" ht="19.5" customHeight="1">
      <c r="A7" s="181" t="s">
        <v>6</v>
      </c>
      <c r="B7" s="181" t="s">
        <v>7</v>
      </c>
      <c r="C7" s="181" t="s">
        <v>8</v>
      </c>
      <c r="D7" s="181" t="s">
        <v>9</v>
      </c>
      <c r="E7" s="181" t="s">
        <v>10</v>
      </c>
      <c r="F7" s="144" t="s">
        <v>11</v>
      </c>
      <c r="G7" s="144"/>
      <c r="H7" s="144"/>
      <c r="I7" s="144" t="s">
        <v>12</v>
      </c>
      <c r="J7" s="144"/>
      <c r="K7" s="144"/>
      <c r="L7" s="144"/>
      <c r="M7" s="144"/>
      <c r="N7" s="144"/>
      <c r="O7" s="144"/>
      <c r="P7" s="144"/>
      <c r="Q7" s="144"/>
      <c r="R7" s="144"/>
      <c r="S7" s="149" t="s">
        <v>315</v>
      </c>
      <c r="T7" s="149" t="s">
        <v>316</v>
      </c>
      <c r="U7" s="152" t="s">
        <v>317</v>
      </c>
      <c r="V7" s="152" t="s">
        <v>318</v>
      </c>
      <c r="W7" s="152" t="s">
        <v>319</v>
      </c>
    </row>
    <row r="8" spans="1:23" ht="20.25" customHeight="1">
      <c r="A8" s="182"/>
      <c r="B8" s="182"/>
      <c r="C8" s="182"/>
      <c r="D8" s="182"/>
      <c r="E8" s="182"/>
      <c r="F8" s="144" t="s">
        <v>13</v>
      </c>
      <c r="G8" s="144"/>
      <c r="H8" s="144"/>
      <c r="I8" s="169" t="s">
        <v>14</v>
      </c>
      <c r="J8" s="144" t="s">
        <v>15</v>
      </c>
      <c r="K8" s="144"/>
      <c r="L8" s="144"/>
      <c r="M8" s="144" t="s">
        <v>16</v>
      </c>
      <c r="N8" s="144"/>
      <c r="O8" s="144"/>
      <c r="P8" s="144"/>
      <c r="Q8" s="144"/>
      <c r="R8" s="144"/>
      <c r="S8" s="150"/>
      <c r="T8" s="150"/>
      <c r="U8" s="153"/>
      <c r="V8" s="153"/>
      <c r="W8" s="153"/>
    </row>
    <row r="9" spans="1:23" ht="45.75" customHeight="1">
      <c r="A9" s="182"/>
      <c r="B9" s="182"/>
      <c r="C9" s="182"/>
      <c r="D9" s="182"/>
      <c r="E9" s="182"/>
      <c r="F9" s="172" t="s">
        <v>17</v>
      </c>
      <c r="G9" s="172" t="s">
        <v>18</v>
      </c>
      <c r="H9" s="1" t="s">
        <v>19</v>
      </c>
      <c r="I9" s="170"/>
      <c r="J9" s="172" t="s">
        <v>17</v>
      </c>
      <c r="K9" s="172" t="s">
        <v>18</v>
      </c>
      <c r="L9" s="2" t="s">
        <v>19</v>
      </c>
      <c r="M9" s="175" t="s">
        <v>20</v>
      </c>
      <c r="N9" s="176"/>
      <c r="O9" s="181" t="s">
        <v>21</v>
      </c>
      <c r="P9" s="181" t="s">
        <v>22</v>
      </c>
      <c r="Q9" s="181" t="s">
        <v>23</v>
      </c>
      <c r="R9" s="181" t="s">
        <v>24</v>
      </c>
      <c r="S9" s="150"/>
      <c r="T9" s="150"/>
      <c r="U9" s="153"/>
      <c r="V9" s="153"/>
      <c r="W9" s="153"/>
    </row>
    <row r="10" spans="1:23" ht="15" customHeight="1">
      <c r="A10" s="182"/>
      <c r="B10" s="182"/>
      <c r="C10" s="182"/>
      <c r="D10" s="182"/>
      <c r="E10" s="182"/>
      <c r="F10" s="173"/>
      <c r="G10" s="173"/>
      <c r="H10" s="3" t="s">
        <v>25</v>
      </c>
      <c r="I10" s="170"/>
      <c r="J10" s="173"/>
      <c r="K10" s="173"/>
      <c r="L10" s="3" t="s">
        <v>25</v>
      </c>
      <c r="M10" s="177"/>
      <c r="N10" s="178"/>
      <c r="O10" s="182"/>
      <c r="P10" s="182"/>
      <c r="Q10" s="182"/>
      <c r="R10" s="182"/>
      <c r="S10" s="150"/>
      <c r="T10" s="150"/>
      <c r="U10" s="153"/>
      <c r="V10" s="153"/>
      <c r="W10" s="153"/>
    </row>
    <row r="11" spans="1:23" ht="15">
      <c r="A11" s="182"/>
      <c r="B11" s="182"/>
      <c r="C11" s="182"/>
      <c r="D11" s="182"/>
      <c r="E11" s="182"/>
      <c r="F11" s="173"/>
      <c r="G11" s="173"/>
      <c r="H11" s="4" t="s">
        <v>26</v>
      </c>
      <c r="I11" s="170"/>
      <c r="J11" s="173"/>
      <c r="K11" s="173"/>
      <c r="L11" s="4" t="s">
        <v>26</v>
      </c>
      <c r="M11" s="179"/>
      <c r="N11" s="180"/>
      <c r="O11" s="182"/>
      <c r="P11" s="182"/>
      <c r="Q11" s="182"/>
      <c r="R11" s="182"/>
      <c r="S11" s="150"/>
      <c r="T11" s="150"/>
      <c r="U11" s="153"/>
      <c r="V11" s="153"/>
      <c r="W11" s="153"/>
    </row>
    <row r="12" spans="1:23" ht="15.75" customHeight="1">
      <c r="A12" s="182"/>
      <c r="B12" s="182"/>
      <c r="C12" s="182"/>
      <c r="D12" s="182"/>
      <c r="E12" s="182"/>
      <c r="F12" s="173"/>
      <c r="G12" s="173"/>
      <c r="H12" s="5" t="s">
        <v>27</v>
      </c>
      <c r="I12" s="170"/>
      <c r="J12" s="173"/>
      <c r="K12" s="173"/>
      <c r="L12" s="5" t="s">
        <v>27</v>
      </c>
      <c r="M12" s="181" t="s">
        <v>28</v>
      </c>
      <c r="N12" s="181" t="s">
        <v>29</v>
      </c>
      <c r="O12" s="182"/>
      <c r="P12" s="182"/>
      <c r="Q12" s="182"/>
      <c r="R12" s="182"/>
      <c r="S12" s="150"/>
      <c r="T12" s="150"/>
      <c r="U12" s="153"/>
      <c r="V12" s="153"/>
      <c r="W12" s="153"/>
    </row>
    <row r="13" spans="1:23" ht="15">
      <c r="A13" s="183"/>
      <c r="B13" s="183"/>
      <c r="C13" s="183"/>
      <c r="D13" s="183"/>
      <c r="E13" s="183"/>
      <c r="F13" s="174"/>
      <c r="G13" s="174"/>
      <c r="H13" s="6" t="s">
        <v>30</v>
      </c>
      <c r="I13" s="171"/>
      <c r="J13" s="174"/>
      <c r="K13" s="174"/>
      <c r="L13" s="6" t="s">
        <v>30</v>
      </c>
      <c r="M13" s="183"/>
      <c r="N13" s="183"/>
      <c r="O13" s="183"/>
      <c r="P13" s="183"/>
      <c r="Q13" s="183"/>
      <c r="R13" s="183"/>
      <c r="S13" s="151"/>
      <c r="T13" s="151"/>
      <c r="U13" s="154"/>
      <c r="V13" s="154"/>
      <c r="W13" s="154"/>
    </row>
    <row r="14" spans="1:23" s="8" customFormat="1" ht="324.75" customHeight="1">
      <c r="A14" s="22" t="s">
        <v>216</v>
      </c>
      <c r="B14" s="15" t="s">
        <v>217</v>
      </c>
      <c r="C14" s="12" t="s">
        <v>220</v>
      </c>
      <c r="D14" s="15" t="s">
        <v>218</v>
      </c>
      <c r="E14" s="12" t="s">
        <v>221</v>
      </c>
      <c r="F14" s="13">
        <v>4</v>
      </c>
      <c r="G14" s="13">
        <v>4</v>
      </c>
      <c r="H14" s="14" t="s">
        <v>59</v>
      </c>
      <c r="I14" s="15" t="s">
        <v>99</v>
      </c>
      <c r="J14" s="13">
        <v>3</v>
      </c>
      <c r="K14" s="13">
        <v>4</v>
      </c>
      <c r="L14" s="14" t="s">
        <v>59</v>
      </c>
      <c r="M14" s="16">
        <v>42795</v>
      </c>
      <c r="N14" s="16">
        <v>42795</v>
      </c>
      <c r="O14" s="12" t="s">
        <v>222</v>
      </c>
      <c r="P14" s="12" t="s">
        <v>223</v>
      </c>
      <c r="Q14" s="12" t="s">
        <v>224</v>
      </c>
      <c r="R14" s="15" t="s">
        <v>225</v>
      </c>
      <c r="S14" s="34" t="s">
        <v>323</v>
      </c>
      <c r="T14" s="35" t="s">
        <v>321</v>
      </c>
      <c r="U14" s="34" t="s">
        <v>324</v>
      </c>
      <c r="V14" s="104" t="s">
        <v>322</v>
      </c>
      <c r="W14" s="33"/>
    </row>
    <row r="15" spans="1:23" s="8" customFormat="1" ht="203.25" customHeight="1">
      <c r="A15" s="22" t="s">
        <v>216</v>
      </c>
      <c r="B15" s="15" t="s">
        <v>255</v>
      </c>
      <c r="C15" s="12" t="s">
        <v>226</v>
      </c>
      <c r="D15" s="15" t="s">
        <v>219</v>
      </c>
      <c r="E15" s="12" t="s">
        <v>227</v>
      </c>
      <c r="F15" s="13">
        <v>2</v>
      </c>
      <c r="G15" s="13">
        <v>5</v>
      </c>
      <c r="H15" s="14" t="s">
        <v>59</v>
      </c>
      <c r="I15" s="15" t="s">
        <v>99</v>
      </c>
      <c r="J15" s="13">
        <v>1</v>
      </c>
      <c r="K15" s="13">
        <v>5</v>
      </c>
      <c r="L15" s="14" t="s">
        <v>36</v>
      </c>
      <c r="M15" s="16">
        <v>42767</v>
      </c>
      <c r="N15" s="16">
        <v>43100</v>
      </c>
      <c r="O15" s="12" t="s">
        <v>228</v>
      </c>
      <c r="P15" s="17" t="s">
        <v>49</v>
      </c>
      <c r="Q15" s="12" t="s">
        <v>224</v>
      </c>
      <c r="R15" s="15" t="s">
        <v>50</v>
      </c>
      <c r="S15" s="185" t="s">
        <v>495</v>
      </c>
      <c r="T15" s="184" t="s">
        <v>494</v>
      </c>
      <c r="U15" s="34" t="s">
        <v>493</v>
      </c>
      <c r="V15" s="104" t="s">
        <v>322</v>
      </c>
      <c r="W15" s="33"/>
    </row>
    <row r="16" spans="1:23" s="8" customFormat="1" ht="409.5">
      <c r="A16" s="20" t="s">
        <v>197</v>
      </c>
      <c r="B16" s="20" t="s">
        <v>156</v>
      </c>
      <c r="C16" s="18" t="s">
        <v>198</v>
      </c>
      <c r="D16" s="20" t="s">
        <v>199</v>
      </c>
      <c r="E16" s="18" t="s">
        <v>256</v>
      </c>
      <c r="F16" s="19">
        <v>3</v>
      </c>
      <c r="G16" s="19">
        <v>4</v>
      </c>
      <c r="H16" s="9" t="s">
        <v>59</v>
      </c>
      <c r="I16" s="20" t="s">
        <v>37</v>
      </c>
      <c r="J16" s="19">
        <v>3</v>
      </c>
      <c r="K16" s="19">
        <v>4</v>
      </c>
      <c r="L16" s="9" t="s">
        <v>59</v>
      </c>
      <c r="M16" s="21">
        <v>42737</v>
      </c>
      <c r="N16" s="21">
        <v>43100</v>
      </c>
      <c r="O16" s="18" t="s">
        <v>200</v>
      </c>
      <c r="P16" s="18" t="s">
        <v>310</v>
      </c>
      <c r="Q16" s="18" t="s">
        <v>201</v>
      </c>
      <c r="R16" s="20" t="s">
        <v>257</v>
      </c>
      <c r="S16" s="36" t="s">
        <v>326</v>
      </c>
      <c r="T16" s="35" t="s">
        <v>325</v>
      </c>
      <c r="U16" s="37" t="s">
        <v>327</v>
      </c>
      <c r="V16" s="104" t="s">
        <v>322</v>
      </c>
      <c r="W16" s="33"/>
    </row>
    <row r="17" spans="1:23" s="8" customFormat="1" ht="375.75" customHeight="1">
      <c r="A17" s="20" t="s">
        <v>197</v>
      </c>
      <c r="B17" s="20" t="s">
        <v>156</v>
      </c>
      <c r="C17" s="18" t="s">
        <v>258</v>
      </c>
      <c r="D17" s="20" t="s">
        <v>202</v>
      </c>
      <c r="E17" s="18" t="s">
        <v>259</v>
      </c>
      <c r="F17" s="19">
        <v>2</v>
      </c>
      <c r="G17" s="19">
        <v>4</v>
      </c>
      <c r="H17" s="9" t="s">
        <v>36</v>
      </c>
      <c r="I17" s="20" t="s">
        <v>114</v>
      </c>
      <c r="J17" s="19">
        <v>1</v>
      </c>
      <c r="K17" s="19">
        <v>4</v>
      </c>
      <c r="L17" s="9" t="s">
        <v>36</v>
      </c>
      <c r="M17" s="21">
        <v>42737</v>
      </c>
      <c r="N17" s="21">
        <v>43100</v>
      </c>
      <c r="O17" s="18" t="s">
        <v>203</v>
      </c>
      <c r="P17" s="18" t="s">
        <v>204</v>
      </c>
      <c r="Q17" s="18" t="s">
        <v>201</v>
      </c>
      <c r="R17" s="20" t="s">
        <v>240</v>
      </c>
      <c r="S17" s="36" t="s">
        <v>330</v>
      </c>
      <c r="T17" s="35" t="s">
        <v>328</v>
      </c>
      <c r="U17" s="37" t="s">
        <v>329</v>
      </c>
      <c r="V17" s="104" t="s">
        <v>322</v>
      </c>
      <c r="W17" s="33"/>
    </row>
    <row r="18" spans="1:23" s="8" customFormat="1" ht="343.5" customHeight="1">
      <c r="A18" s="20" t="s">
        <v>197</v>
      </c>
      <c r="B18" s="15" t="s">
        <v>217</v>
      </c>
      <c r="C18" s="18" t="s">
        <v>205</v>
      </c>
      <c r="D18" s="20" t="s">
        <v>206</v>
      </c>
      <c r="E18" s="18" t="s">
        <v>207</v>
      </c>
      <c r="F18" s="19">
        <v>3</v>
      </c>
      <c r="G18" s="19">
        <v>2</v>
      </c>
      <c r="H18" s="9" t="s">
        <v>36</v>
      </c>
      <c r="I18" s="20" t="s">
        <v>61</v>
      </c>
      <c r="J18" s="19">
        <v>2</v>
      </c>
      <c r="K18" s="19">
        <v>2</v>
      </c>
      <c r="L18" s="9" t="s">
        <v>46</v>
      </c>
      <c r="M18" s="21">
        <v>42737</v>
      </c>
      <c r="N18" s="21">
        <v>43100</v>
      </c>
      <c r="O18" s="18" t="s">
        <v>208</v>
      </c>
      <c r="P18" s="18" t="s">
        <v>209</v>
      </c>
      <c r="Q18" s="18" t="s">
        <v>201</v>
      </c>
      <c r="R18" s="20" t="s">
        <v>332</v>
      </c>
      <c r="S18" s="36" t="s">
        <v>333</v>
      </c>
      <c r="T18" s="35" t="s">
        <v>331</v>
      </c>
      <c r="U18" s="38" t="s">
        <v>334</v>
      </c>
      <c r="V18" s="104" t="s">
        <v>322</v>
      </c>
      <c r="W18" s="33"/>
    </row>
    <row r="19" spans="1:23" s="8" customFormat="1" ht="409.5">
      <c r="A19" s="20" t="s">
        <v>197</v>
      </c>
      <c r="B19" s="20" t="s">
        <v>69</v>
      </c>
      <c r="C19" s="18" t="s">
        <v>210</v>
      </c>
      <c r="D19" s="20" t="s">
        <v>211</v>
      </c>
      <c r="E19" s="18" t="s">
        <v>260</v>
      </c>
      <c r="F19" s="19">
        <v>2</v>
      </c>
      <c r="G19" s="19">
        <v>20</v>
      </c>
      <c r="H19" s="9" t="s">
        <v>36</v>
      </c>
      <c r="I19" s="20" t="s">
        <v>60</v>
      </c>
      <c r="J19" s="19">
        <v>1</v>
      </c>
      <c r="K19" s="19">
        <v>20</v>
      </c>
      <c r="L19" s="9" t="s">
        <v>38</v>
      </c>
      <c r="M19" s="21">
        <v>42737</v>
      </c>
      <c r="N19" s="21">
        <v>43100</v>
      </c>
      <c r="O19" s="18" t="s">
        <v>261</v>
      </c>
      <c r="P19" s="18" t="s">
        <v>262</v>
      </c>
      <c r="Q19" s="18" t="s">
        <v>201</v>
      </c>
      <c r="R19" s="20" t="s">
        <v>263</v>
      </c>
      <c r="S19" s="36" t="s">
        <v>337</v>
      </c>
      <c r="T19" s="39" t="s">
        <v>335</v>
      </c>
      <c r="U19" s="38" t="s">
        <v>339</v>
      </c>
      <c r="V19" s="104" t="s">
        <v>322</v>
      </c>
      <c r="W19" s="37" t="s">
        <v>336</v>
      </c>
    </row>
    <row r="20" spans="1:23" s="8" customFormat="1" ht="273" customHeight="1">
      <c r="A20" s="20" t="s">
        <v>212</v>
      </c>
      <c r="B20" s="20" t="s">
        <v>69</v>
      </c>
      <c r="C20" s="18" t="s">
        <v>229</v>
      </c>
      <c r="D20" s="20" t="s">
        <v>230</v>
      </c>
      <c r="E20" s="18" t="s">
        <v>231</v>
      </c>
      <c r="F20" s="19">
        <v>2</v>
      </c>
      <c r="G20" s="19">
        <v>20</v>
      </c>
      <c r="H20" s="9" t="s">
        <v>36</v>
      </c>
      <c r="I20" s="20" t="s">
        <v>37</v>
      </c>
      <c r="J20" s="19">
        <v>0</v>
      </c>
      <c r="K20" s="19">
        <v>20</v>
      </c>
      <c r="L20" s="9" t="s">
        <v>46</v>
      </c>
      <c r="M20" s="21">
        <v>42737</v>
      </c>
      <c r="N20" s="21">
        <v>43100</v>
      </c>
      <c r="O20" s="18" t="s">
        <v>232</v>
      </c>
      <c r="P20" s="18" t="s">
        <v>233</v>
      </c>
      <c r="Q20" s="18" t="s">
        <v>264</v>
      </c>
      <c r="R20" s="20" t="s">
        <v>51</v>
      </c>
      <c r="S20" s="41" t="s">
        <v>340</v>
      </c>
      <c r="T20" s="40">
        <v>1</v>
      </c>
      <c r="U20" s="38" t="s">
        <v>341</v>
      </c>
      <c r="V20" s="104" t="s">
        <v>322</v>
      </c>
      <c r="W20" s="37" t="s">
        <v>338</v>
      </c>
    </row>
    <row r="21" spans="1:23" s="8" customFormat="1" ht="409.5">
      <c r="A21" s="20" t="s">
        <v>212</v>
      </c>
      <c r="B21" s="20" t="s">
        <v>102</v>
      </c>
      <c r="C21" s="18" t="s">
        <v>234</v>
      </c>
      <c r="D21" s="20" t="s">
        <v>235</v>
      </c>
      <c r="E21" s="18" t="s">
        <v>236</v>
      </c>
      <c r="F21" s="19">
        <v>2</v>
      </c>
      <c r="G21" s="19">
        <v>4</v>
      </c>
      <c r="H21" s="9" t="s">
        <v>36</v>
      </c>
      <c r="I21" s="20" t="s">
        <v>37</v>
      </c>
      <c r="J21" s="19">
        <v>1</v>
      </c>
      <c r="K21" s="19">
        <v>4</v>
      </c>
      <c r="L21" s="9" t="s">
        <v>36</v>
      </c>
      <c r="M21" s="21">
        <v>42737</v>
      </c>
      <c r="N21" s="21">
        <v>43100</v>
      </c>
      <c r="O21" s="18" t="s">
        <v>237</v>
      </c>
      <c r="P21" s="18" t="s">
        <v>238</v>
      </c>
      <c r="Q21" s="18" t="s">
        <v>264</v>
      </c>
      <c r="R21" s="20" t="s">
        <v>239</v>
      </c>
      <c r="S21" s="41" t="s">
        <v>342</v>
      </c>
      <c r="T21" s="40">
        <v>1</v>
      </c>
      <c r="U21" s="38" t="s">
        <v>343</v>
      </c>
      <c r="V21" s="104" t="s">
        <v>322</v>
      </c>
      <c r="W21" s="33"/>
    </row>
    <row r="22" spans="1:23" s="8" customFormat="1" ht="409.5">
      <c r="A22" s="20" t="s">
        <v>212</v>
      </c>
      <c r="B22" s="15" t="s">
        <v>217</v>
      </c>
      <c r="C22" s="18" t="s">
        <v>53</v>
      </c>
      <c r="D22" s="20" t="s">
        <v>54</v>
      </c>
      <c r="E22" s="18" t="s">
        <v>55</v>
      </c>
      <c r="F22" s="19">
        <v>2</v>
      </c>
      <c r="G22" s="19">
        <v>1</v>
      </c>
      <c r="H22" s="9" t="s">
        <v>46</v>
      </c>
      <c r="I22" s="20" t="s">
        <v>56</v>
      </c>
      <c r="J22" s="19">
        <v>1</v>
      </c>
      <c r="K22" s="19">
        <v>1</v>
      </c>
      <c r="L22" s="9" t="s">
        <v>46</v>
      </c>
      <c r="M22" s="21">
        <v>42737</v>
      </c>
      <c r="N22" s="21">
        <v>43100</v>
      </c>
      <c r="O22" s="18" t="s">
        <v>57</v>
      </c>
      <c r="P22" s="18" t="s">
        <v>52</v>
      </c>
      <c r="Q22" s="18" t="s">
        <v>264</v>
      </c>
      <c r="R22" s="20" t="s">
        <v>50</v>
      </c>
      <c r="S22" s="41" t="s">
        <v>344</v>
      </c>
      <c r="T22" s="40">
        <v>0</v>
      </c>
      <c r="U22" s="38" t="s">
        <v>345</v>
      </c>
      <c r="V22" s="104" t="s">
        <v>322</v>
      </c>
      <c r="W22" s="33"/>
    </row>
    <row r="23" spans="1:23" s="8" customFormat="1" ht="409.5">
      <c r="A23" s="22" t="s">
        <v>213</v>
      </c>
      <c r="B23" s="15" t="s">
        <v>217</v>
      </c>
      <c r="C23" s="12" t="s">
        <v>66</v>
      </c>
      <c r="D23" s="15" t="s">
        <v>58</v>
      </c>
      <c r="E23" s="12" t="s">
        <v>67</v>
      </c>
      <c r="F23" s="13">
        <v>3</v>
      </c>
      <c r="G23" s="13">
        <v>4</v>
      </c>
      <c r="H23" s="14" t="s">
        <v>59</v>
      </c>
      <c r="I23" s="15" t="s">
        <v>60</v>
      </c>
      <c r="J23" s="13">
        <v>1</v>
      </c>
      <c r="K23" s="13">
        <v>4</v>
      </c>
      <c r="L23" s="14" t="s">
        <v>36</v>
      </c>
      <c r="M23" s="16">
        <v>42737</v>
      </c>
      <c r="N23" s="16">
        <v>43100</v>
      </c>
      <c r="O23" s="12" t="s">
        <v>64</v>
      </c>
      <c r="P23" s="15" t="s">
        <v>265</v>
      </c>
      <c r="Q23" s="12" t="s">
        <v>65</v>
      </c>
      <c r="R23" s="12" t="s">
        <v>266</v>
      </c>
      <c r="S23" s="120" t="s">
        <v>488</v>
      </c>
      <c r="T23" s="40">
        <v>1</v>
      </c>
      <c r="U23" s="121" t="s">
        <v>489</v>
      </c>
      <c r="V23" s="123" t="s">
        <v>322</v>
      </c>
      <c r="W23" s="122" t="s">
        <v>487</v>
      </c>
    </row>
    <row r="24" spans="1:23" s="8" customFormat="1" ht="243.75">
      <c r="A24" s="22" t="str">
        <f>+UPPER(A23)</f>
        <v xml:space="preserve">PARTICIPACIÒN CIUDADANA </v>
      </c>
      <c r="B24" s="15" t="s">
        <v>217</v>
      </c>
      <c r="C24" s="12" t="s">
        <v>68</v>
      </c>
      <c r="D24" s="15" t="s">
        <v>267</v>
      </c>
      <c r="E24" s="12" t="s">
        <v>268</v>
      </c>
      <c r="F24" s="13">
        <v>2</v>
      </c>
      <c r="G24" s="13">
        <v>5</v>
      </c>
      <c r="H24" s="14" t="s">
        <v>59</v>
      </c>
      <c r="I24" s="15" t="s">
        <v>61</v>
      </c>
      <c r="J24" s="13">
        <v>2</v>
      </c>
      <c r="K24" s="13">
        <v>5</v>
      </c>
      <c r="L24" s="14" t="s">
        <v>59</v>
      </c>
      <c r="M24" s="16">
        <v>42737</v>
      </c>
      <c r="N24" s="16">
        <v>42916</v>
      </c>
      <c r="O24" s="12" t="s">
        <v>269</v>
      </c>
      <c r="P24" s="15" t="s">
        <v>62</v>
      </c>
      <c r="Q24" s="12" t="s">
        <v>270</v>
      </c>
      <c r="R24" s="12" t="s">
        <v>63</v>
      </c>
      <c r="S24" s="124" t="s">
        <v>491</v>
      </c>
      <c r="T24" s="40">
        <v>1</v>
      </c>
      <c r="U24" s="125" t="s">
        <v>492</v>
      </c>
      <c r="V24" s="123" t="s">
        <v>322</v>
      </c>
      <c r="W24" s="126" t="s">
        <v>490</v>
      </c>
    </row>
    <row r="25" spans="1:23" s="8" customFormat="1" ht="409.5">
      <c r="A25" s="30" t="s">
        <v>214</v>
      </c>
      <c r="B25" s="20" t="s">
        <v>69</v>
      </c>
      <c r="C25" s="18" t="s">
        <v>147</v>
      </c>
      <c r="D25" s="20" t="s">
        <v>148</v>
      </c>
      <c r="E25" s="18" t="s">
        <v>149</v>
      </c>
      <c r="F25" s="19">
        <v>2</v>
      </c>
      <c r="G25" s="19">
        <v>10</v>
      </c>
      <c r="H25" s="9" t="s">
        <v>38</v>
      </c>
      <c r="I25" s="20" t="s">
        <v>150</v>
      </c>
      <c r="J25" s="19">
        <v>1</v>
      </c>
      <c r="K25" s="19">
        <v>10</v>
      </c>
      <c r="L25" s="9" t="s">
        <v>25</v>
      </c>
      <c r="M25" s="21">
        <v>42737</v>
      </c>
      <c r="N25" s="21">
        <v>43098</v>
      </c>
      <c r="O25" s="18" t="s">
        <v>151</v>
      </c>
      <c r="P25" s="20" t="s">
        <v>271</v>
      </c>
      <c r="Q25" s="18" t="s">
        <v>152</v>
      </c>
      <c r="R25" s="18" t="s">
        <v>241</v>
      </c>
      <c r="S25" s="42" t="s">
        <v>347</v>
      </c>
      <c r="T25" s="35">
        <f>24/56</f>
        <v>0.42857142857142855</v>
      </c>
      <c r="U25" s="43" t="s">
        <v>348</v>
      </c>
      <c r="V25" s="105" t="s">
        <v>322</v>
      </c>
      <c r="W25" s="44" t="s">
        <v>346</v>
      </c>
    </row>
    <row r="26" spans="1:23" s="8" customFormat="1" ht="300">
      <c r="A26" s="30" t="s">
        <v>214</v>
      </c>
      <c r="B26" s="20" t="s">
        <v>102</v>
      </c>
      <c r="C26" s="18" t="s">
        <v>309</v>
      </c>
      <c r="D26" s="20" t="s">
        <v>153</v>
      </c>
      <c r="E26" s="18" t="s">
        <v>154</v>
      </c>
      <c r="F26" s="19">
        <v>1</v>
      </c>
      <c r="G26" s="19">
        <v>4</v>
      </c>
      <c r="H26" s="9" t="s">
        <v>36</v>
      </c>
      <c r="I26" s="20" t="s">
        <v>60</v>
      </c>
      <c r="J26" s="19">
        <v>-1</v>
      </c>
      <c r="K26" s="19">
        <v>4</v>
      </c>
      <c r="L26" s="9" t="s">
        <v>46</v>
      </c>
      <c r="M26" s="21">
        <v>42737</v>
      </c>
      <c r="N26" s="21">
        <v>43098</v>
      </c>
      <c r="O26" s="18" t="s">
        <v>272</v>
      </c>
      <c r="P26" s="20" t="s">
        <v>242</v>
      </c>
      <c r="Q26" s="18" t="s">
        <v>155</v>
      </c>
      <c r="R26" s="18" t="s">
        <v>243</v>
      </c>
      <c r="S26" s="42" t="s">
        <v>351</v>
      </c>
      <c r="T26" s="35">
        <f>22/28</f>
        <v>0.7857142857142857</v>
      </c>
      <c r="U26" s="45" t="s">
        <v>349</v>
      </c>
      <c r="V26" s="106" t="s">
        <v>322</v>
      </c>
      <c r="W26" s="46" t="s">
        <v>350</v>
      </c>
    </row>
    <row r="27" spans="1:23" s="8" customFormat="1" ht="409.5" customHeight="1">
      <c r="A27" s="30" t="s">
        <v>214</v>
      </c>
      <c r="B27" s="20" t="s">
        <v>156</v>
      </c>
      <c r="C27" s="18" t="s">
        <v>311</v>
      </c>
      <c r="D27" s="20" t="s">
        <v>157</v>
      </c>
      <c r="E27" s="18" t="s">
        <v>158</v>
      </c>
      <c r="F27" s="19">
        <v>3</v>
      </c>
      <c r="G27" s="19">
        <v>3</v>
      </c>
      <c r="H27" s="9" t="s">
        <v>36</v>
      </c>
      <c r="I27" s="20" t="s">
        <v>37</v>
      </c>
      <c r="J27" s="19">
        <v>2</v>
      </c>
      <c r="K27" s="19">
        <v>3</v>
      </c>
      <c r="L27" s="23" t="s">
        <v>38</v>
      </c>
      <c r="M27" s="21">
        <v>42737</v>
      </c>
      <c r="N27" s="21">
        <v>43098</v>
      </c>
      <c r="O27" s="18" t="s">
        <v>159</v>
      </c>
      <c r="P27" s="20" t="s">
        <v>160</v>
      </c>
      <c r="Q27" s="18" t="s">
        <v>161</v>
      </c>
      <c r="R27" s="18" t="s">
        <v>162</v>
      </c>
      <c r="S27" s="42" t="s">
        <v>355</v>
      </c>
      <c r="T27" s="35">
        <v>1</v>
      </c>
      <c r="U27" s="45" t="s">
        <v>354</v>
      </c>
      <c r="V27" s="107" t="s">
        <v>352</v>
      </c>
      <c r="W27" s="46" t="s">
        <v>353</v>
      </c>
    </row>
    <row r="28" spans="1:23" s="8" customFormat="1" ht="142.5" customHeight="1">
      <c r="A28" s="138" t="s">
        <v>249</v>
      </c>
      <c r="B28" s="132" t="s">
        <v>69</v>
      </c>
      <c r="C28" s="132" t="s">
        <v>70</v>
      </c>
      <c r="D28" s="132" t="s">
        <v>71</v>
      </c>
      <c r="E28" s="132" t="s">
        <v>273</v>
      </c>
      <c r="F28" s="132">
        <v>3</v>
      </c>
      <c r="G28" s="132">
        <v>20</v>
      </c>
      <c r="H28" s="141" t="s">
        <v>59</v>
      </c>
      <c r="I28" s="132" t="s">
        <v>60</v>
      </c>
      <c r="J28" s="132">
        <v>2</v>
      </c>
      <c r="K28" s="132">
        <v>20</v>
      </c>
      <c r="L28" s="141" t="s">
        <v>36</v>
      </c>
      <c r="M28" s="135">
        <v>42737</v>
      </c>
      <c r="N28" s="135">
        <v>43100</v>
      </c>
      <c r="O28" s="132" t="s">
        <v>72</v>
      </c>
      <c r="P28" s="132" t="s">
        <v>250</v>
      </c>
      <c r="Q28" s="132" t="s">
        <v>73</v>
      </c>
      <c r="R28" s="132" t="s">
        <v>274</v>
      </c>
      <c r="S28" s="67" t="s">
        <v>402</v>
      </c>
      <c r="T28" s="60" t="s">
        <v>400</v>
      </c>
      <c r="U28" s="63" t="s">
        <v>401</v>
      </c>
      <c r="V28" s="108" t="s">
        <v>400</v>
      </c>
      <c r="W28" s="64"/>
    </row>
    <row r="29" spans="1:23" s="8" customFormat="1" ht="268.5" customHeight="1">
      <c r="A29" s="139"/>
      <c r="B29" s="133"/>
      <c r="C29" s="133"/>
      <c r="D29" s="133"/>
      <c r="E29" s="133"/>
      <c r="F29" s="133"/>
      <c r="G29" s="133"/>
      <c r="H29" s="142"/>
      <c r="I29" s="133"/>
      <c r="J29" s="133"/>
      <c r="K29" s="133"/>
      <c r="L29" s="142"/>
      <c r="M29" s="136"/>
      <c r="N29" s="136"/>
      <c r="O29" s="133"/>
      <c r="P29" s="133"/>
      <c r="Q29" s="133"/>
      <c r="R29" s="133"/>
      <c r="S29" s="65" t="s">
        <v>484</v>
      </c>
      <c r="T29" s="60">
        <v>1</v>
      </c>
      <c r="U29" s="66" t="s">
        <v>486</v>
      </c>
      <c r="V29" s="71" t="s">
        <v>322</v>
      </c>
      <c r="W29" s="64"/>
    </row>
    <row r="30" spans="1:23" s="8" customFormat="1" ht="401.25">
      <c r="A30" s="139"/>
      <c r="B30" s="133"/>
      <c r="C30" s="133"/>
      <c r="D30" s="133"/>
      <c r="E30" s="133"/>
      <c r="F30" s="133"/>
      <c r="G30" s="133"/>
      <c r="H30" s="142"/>
      <c r="I30" s="133"/>
      <c r="J30" s="133"/>
      <c r="K30" s="133"/>
      <c r="L30" s="142"/>
      <c r="M30" s="136"/>
      <c r="N30" s="136"/>
      <c r="O30" s="133"/>
      <c r="P30" s="133"/>
      <c r="Q30" s="133"/>
      <c r="R30" s="133"/>
      <c r="S30" s="69" t="s">
        <v>403</v>
      </c>
      <c r="T30" s="60">
        <v>0.94</v>
      </c>
      <c r="U30" s="70" t="s">
        <v>404</v>
      </c>
      <c r="V30" s="71" t="s">
        <v>322</v>
      </c>
      <c r="W30" s="68"/>
    </row>
    <row r="31" spans="1:23" s="8" customFormat="1" ht="216.75">
      <c r="A31" s="139"/>
      <c r="B31" s="133"/>
      <c r="C31" s="133"/>
      <c r="D31" s="133"/>
      <c r="E31" s="133"/>
      <c r="F31" s="133"/>
      <c r="G31" s="133"/>
      <c r="H31" s="142"/>
      <c r="I31" s="133"/>
      <c r="J31" s="133"/>
      <c r="K31" s="133"/>
      <c r="L31" s="142"/>
      <c r="M31" s="136"/>
      <c r="N31" s="136"/>
      <c r="O31" s="133"/>
      <c r="P31" s="133"/>
      <c r="Q31" s="133"/>
      <c r="R31" s="133"/>
      <c r="S31" s="72" t="s">
        <v>405</v>
      </c>
      <c r="T31" s="60">
        <v>1</v>
      </c>
      <c r="U31" s="66" t="s">
        <v>406</v>
      </c>
      <c r="V31" s="71" t="s">
        <v>322</v>
      </c>
      <c r="W31" s="64"/>
    </row>
    <row r="32" spans="1:23" s="8" customFormat="1" ht="409.5">
      <c r="A32" s="139"/>
      <c r="B32" s="133"/>
      <c r="C32" s="133"/>
      <c r="D32" s="133"/>
      <c r="E32" s="133"/>
      <c r="F32" s="133"/>
      <c r="G32" s="133"/>
      <c r="H32" s="142"/>
      <c r="I32" s="133"/>
      <c r="J32" s="133"/>
      <c r="K32" s="133"/>
      <c r="L32" s="142"/>
      <c r="M32" s="136"/>
      <c r="N32" s="136"/>
      <c r="O32" s="133"/>
      <c r="P32" s="133"/>
      <c r="Q32" s="133"/>
      <c r="R32" s="133"/>
      <c r="S32" s="73" t="s">
        <v>485</v>
      </c>
      <c r="T32" s="60">
        <v>1</v>
      </c>
      <c r="U32" s="74" t="s">
        <v>483</v>
      </c>
      <c r="V32" s="71" t="s">
        <v>322</v>
      </c>
      <c r="W32" s="68"/>
    </row>
    <row r="33" spans="1:23" s="8" customFormat="1" ht="222.75" customHeight="1">
      <c r="A33" s="139"/>
      <c r="B33" s="133"/>
      <c r="C33" s="133"/>
      <c r="D33" s="133"/>
      <c r="E33" s="133"/>
      <c r="F33" s="133"/>
      <c r="G33" s="133"/>
      <c r="H33" s="142"/>
      <c r="I33" s="133"/>
      <c r="J33" s="133"/>
      <c r="K33" s="133"/>
      <c r="L33" s="142"/>
      <c r="M33" s="136"/>
      <c r="N33" s="136"/>
      <c r="O33" s="133"/>
      <c r="P33" s="133"/>
      <c r="Q33" s="133"/>
      <c r="R33" s="133"/>
      <c r="S33" s="75" t="s">
        <v>481</v>
      </c>
      <c r="T33" s="60">
        <v>0.55000000000000004</v>
      </c>
      <c r="U33" s="74" t="s">
        <v>482</v>
      </c>
      <c r="V33" s="71" t="s">
        <v>322</v>
      </c>
      <c r="W33" s="68"/>
    </row>
    <row r="34" spans="1:23" s="8" customFormat="1" ht="231">
      <c r="A34" s="139"/>
      <c r="B34" s="133"/>
      <c r="C34" s="133"/>
      <c r="D34" s="133"/>
      <c r="E34" s="133"/>
      <c r="F34" s="133"/>
      <c r="G34" s="133"/>
      <c r="H34" s="142"/>
      <c r="I34" s="133"/>
      <c r="J34" s="133"/>
      <c r="K34" s="133"/>
      <c r="L34" s="142"/>
      <c r="M34" s="136"/>
      <c r="N34" s="136"/>
      <c r="O34" s="133"/>
      <c r="P34" s="133"/>
      <c r="Q34" s="133"/>
      <c r="R34" s="133"/>
      <c r="S34" s="75" t="s">
        <v>407</v>
      </c>
      <c r="T34" s="60">
        <v>0.4</v>
      </c>
      <c r="U34" s="74" t="s">
        <v>480</v>
      </c>
      <c r="V34" s="71" t="s">
        <v>322</v>
      </c>
      <c r="W34" s="77"/>
    </row>
    <row r="35" spans="1:23" s="8" customFormat="1" ht="216">
      <c r="A35" s="139"/>
      <c r="B35" s="133"/>
      <c r="C35" s="133"/>
      <c r="D35" s="133"/>
      <c r="E35" s="133"/>
      <c r="F35" s="133"/>
      <c r="G35" s="133"/>
      <c r="H35" s="142"/>
      <c r="I35" s="133"/>
      <c r="J35" s="133"/>
      <c r="K35" s="133"/>
      <c r="L35" s="142"/>
      <c r="M35" s="136"/>
      <c r="N35" s="136"/>
      <c r="O35" s="133"/>
      <c r="P35" s="133"/>
      <c r="Q35" s="133"/>
      <c r="R35" s="133"/>
      <c r="S35" s="78" t="s">
        <v>408</v>
      </c>
      <c r="T35" s="60">
        <f>36/38</f>
        <v>0.94736842105263153</v>
      </c>
      <c r="U35" s="74" t="s">
        <v>479</v>
      </c>
      <c r="V35" s="71" t="s">
        <v>322</v>
      </c>
      <c r="W35" s="64"/>
    </row>
    <row r="36" spans="1:23" s="8" customFormat="1" ht="274.5" customHeight="1">
      <c r="A36" s="139"/>
      <c r="B36" s="133"/>
      <c r="C36" s="133"/>
      <c r="D36" s="133"/>
      <c r="E36" s="133"/>
      <c r="F36" s="133"/>
      <c r="G36" s="133"/>
      <c r="H36" s="142"/>
      <c r="I36" s="133"/>
      <c r="J36" s="133"/>
      <c r="K36" s="133"/>
      <c r="L36" s="142"/>
      <c r="M36" s="136"/>
      <c r="N36" s="136"/>
      <c r="O36" s="133"/>
      <c r="P36" s="133"/>
      <c r="Q36" s="133"/>
      <c r="R36" s="133"/>
      <c r="S36" s="79" t="s">
        <v>409</v>
      </c>
      <c r="T36" s="60">
        <v>0.53</v>
      </c>
      <c r="U36" s="74" t="s">
        <v>478</v>
      </c>
      <c r="V36" s="71" t="s">
        <v>322</v>
      </c>
      <c r="W36" s="64"/>
    </row>
    <row r="37" spans="1:23" s="8" customFormat="1" ht="302.25">
      <c r="A37" s="139"/>
      <c r="B37" s="133"/>
      <c r="C37" s="133"/>
      <c r="D37" s="133"/>
      <c r="E37" s="133"/>
      <c r="F37" s="133"/>
      <c r="G37" s="133"/>
      <c r="H37" s="142"/>
      <c r="I37" s="133"/>
      <c r="J37" s="133"/>
      <c r="K37" s="133"/>
      <c r="L37" s="142"/>
      <c r="M37" s="136"/>
      <c r="N37" s="136"/>
      <c r="O37" s="133"/>
      <c r="P37" s="133"/>
      <c r="Q37" s="133"/>
      <c r="R37" s="133"/>
      <c r="S37" s="67" t="s">
        <v>410</v>
      </c>
      <c r="T37" s="60">
        <v>1</v>
      </c>
      <c r="U37" s="74" t="s">
        <v>477</v>
      </c>
      <c r="V37" s="71" t="s">
        <v>322</v>
      </c>
      <c r="W37" s="68"/>
    </row>
    <row r="38" spans="1:23" s="8" customFormat="1" ht="217.5" thickBot="1">
      <c r="A38" s="140"/>
      <c r="B38" s="134"/>
      <c r="C38" s="134"/>
      <c r="D38" s="134"/>
      <c r="E38" s="134"/>
      <c r="F38" s="134"/>
      <c r="G38" s="134"/>
      <c r="H38" s="143"/>
      <c r="I38" s="134"/>
      <c r="J38" s="134"/>
      <c r="K38" s="134"/>
      <c r="L38" s="143"/>
      <c r="M38" s="137"/>
      <c r="N38" s="137"/>
      <c r="O38" s="134"/>
      <c r="P38" s="134"/>
      <c r="Q38" s="134"/>
      <c r="R38" s="134"/>
      <c r="S38" s="81" t="s">
        <v>411</v>
      </c>
      <c r="T38" s="60">
        <f>30/38</f>
        <v>0.78947368421052633</v>
      </c>
      <c r="U38" s="74" t="s">
        <v>476</v>
      </c>
      <c r="V38" s="71" t="s">
        <v>322</v>
      </c>
      <c r="W38" s="80"/>
    </row>
    <row r="39" spans="1:23" s="8" customFormat="1" ht="160.5" customHeight="1" thickTop="1" thickBot="1">
      <c r="A39" s="138" t="s">
        <v>249</v>
      </c>
      <c r="B39" s="132" t="s">
        <v>217</v>
      </c>
      <c r="C39" s="132" t="s">
        <v>74</v>
      </c>
      <c r="D39" s="132" t="s">
        <v>275</v>
      </c>
      <c r="E39" s="132" t="s">
        <v>75</v>
      </c>
      <c r="F39" s="132">
        <v>3</v>
      </c>
      <c r="G39" s="132">
        <v>4</v>
      </c>
      <c r="H39" s="141" t="s">
        <v>59</v>
      </c>
      <c r="I39" s="132" t="s">
        <v>37</v>
      </c>
      <c r="J39" s="132">
        <v>2</v>
      </c>
      <c r="K39" s="132">
        <v>4</v>
      </c>
      <c r="L39" s="141" t="s">
        <v>36</v>
      </c>
      <c r="M39" s="135">
        <v>42737</v>
      </c>
      <c r="N39" s="135">
        <v>43100</v>
      </c>
      <c r="O39" s="132" t="s">
        <v>76</v>
      </c>
      <c r="P39" s="132" t="s">
        <v>251</v>
      </c>
      <c r="Q39" s="132" t="s">
        <v>73</v>
      </c>
      <c r="R39" s="132" t="s">
        <v>77</v>
      </c>
      <c r="S39" s="84" t="s">
        <v>412</v>
      </c>
      <c r="T39" s="82" t="s">
        <v>400</v>
      </c>
      <c r="U39" s="85" t="s">
        <v>413</v>
      </c>
      <c r="V39" s="86" t="s">
        <v>322</v>
      </c>
      <c r="W39" s="83"/>
    </row>
    <row r="40" spans="1:23" s="8" customFormat="1" ht="254.25" customHeight="1" thickTop="1" thickBot="1">
      <c r="A40" s="139"/>
      <c r="B40" s="133"/>
      <c r="C40" s="133"/>
      <c r="D40" s="133"/>
      <c r="E40" s="133"/>
      <c r="F40" s="133"/>
      <c r="G40" s="133"/>
      <c r="H40" s="142"/>
      <c r="I40" s="133"/>
      <c r="J40" s="133"/>
      <c r="K40" s="133"/>
      <c r="L40" s="142"/>
      <c r="M40" s="136"/>
      <c r="N40" s="136"/>
      <c r="O40" s="133"/>
      <c r="P40" s="133"/>
      <c r="Q40" s="133"/>
      <c r="R40" s="133"/>
      <c r="S40" s="65" t="s">
        <v>414</v>
      </c>
      <c r="T40" s="87">
        <v>1</v>
      </c>
      <c r="U40" s="74" t="s">
        <v>475</v>
      </c>
      <c r="V40" s="86" t="s">
        <v>322</v>
      </c>
      <c r="W40" s="64"/>
    </row>
    <row r="41" spans="1:23" s="8" customFormat="1" ht="189" thickTop="1" thickBot="1">
      <c r="A41" s="139"/>
      <c r="B41" s="133"/>
      <c r="C41" s="133"/>
      <c r="D41" s="133"/>
      <c r="E41" s="133"/>
      <c r="F41" s="133"/>
      <c r="G41" s="133"/>
      <c r="H41" s="142"/>
      <c r="I41" s="133"/>
      <c r="J41" s="133"/>
      <c r="K41" s="133"/>
      <c r="L41" s="142"/>
      <c r="M41" s="136"/>
      <c r="N41" s="136"/>
      <c r="O41" s="133"/>
      <c r="P41" s="133"/>
      <c r="Q41" s="133"/>
      <c r="R41" s="133"/>
      <c r="S41" s="88" t="s">
        <v>415</v>
      </c>
      <c r="T41" s="87">
        <v>1</v>
      </c>
      <c r="U41" s="74" t="s">
        <v>416</v>
      </c>
      <c r="V41" s="86" t="s">
        <v>322</v>
      </c>
      <c r="W41" s="64"/>
    </row>
    <row r="42" spans="1:23" s="8" customFormat="1" ht="160.5" customHeight="1" thickTop="1" thickBot="1">
      <c r="A42" s="139"/>
      <c r="B42" s="133"/>
      <c r="C42" s="133"/>
      <c r="D42" s="133"/>
      <c r="E42" s="133"/>
      <c r="F42" s="133"/>
      <c r="G42" s="133"/>
      <c r="H42" s="142"/>
      <c r="I42" s="133"/>
      <c r="J42" s="133"/>
      <c r="K42" s="133"/>
      <c r="L42" s="142"/>
      <c r="M42" s="136"/>
      <c r="N42" s="136"/>
      <c r="O42" s="133"/>
      <c r="P42" s="133"/>
      <c r="Q42" s="133"/>
      <c r="R42" s="133"/>
      <c r="S42" s="72" t="s">
        <v>417</v>
      </c>
      <c r="T42" s="87" t="s">
        <v>400</v>
      </c>
      <c r="U42" s="66" t="s">
        <v>418</v>
      </c>
      <c r="V42" s="86" t="s">
        <v>322</v>
      </c>
      <c r="W42" s="64"/>
    </row>
    <row r="43" spans="1:23" s="8" customFormat="1" ht="175.5" thickTop="1" thickBot="1">
      <c r="A43" s="139"/>
      <c r="B43" s="133"/>
      <c r="C43" s="133"/>
      <c r="D43" s="133"/>
      <c r="E43" s="133"/>
      <c r="F43" s="133"/>
      <c r="G43" s="133"/>
      <c r="H43" s="142"/>
      <c r="I43" s="133"/>
      <c r="J43" s="133"/>
      <c r="K43" s="133"/>
      <c r="L43" s="142"/>
      <c r="M43" s="136"/>
      <c r="N43" s="136"/>
      <c r="O43" s="133"/>
      <c r="P43" s="133"/>
      <c r="Q43" s="133"/>
      <c r="R43" s="133"/>
      <c r="S43" s="67" t="s">
        <v>419</v>
      </c>
      <c r="T43" s="87">
        <v>1</v>
      </c>
      <c r="U43" s="74" t="s">
        <v>474</v>
      </c>
      <c r="V43" s="86" t="s">
        <v>322</v>
      </c>
      <c r="W43" s="64"/>
    </row>
    <row r="44" spans="1:23" s="8" customFormat="1" ht="199.5" customHeight="1" thickTop="1" thickBot="1">
      <c r="A44" s="139"/>
      <c r="B44" s="133"/>
      <c r="C44" s="133"/>
      <c r="D44" s="133"/>
      <c r="E44" s="133"/>
      <c r="F44" s="133"/>
      <c r="G44" s="133"/>
      <c r="H44" s="142"/>
      <c r="I44" s="133"/>
      <c r="J44" s="133"/>
      <c r="K44" s="133"/>
      <c r="L44" s="142"/>
      <c r="M44" s="136"/>
      <c r="N44" s="136"/>
      <c r="O44" s="133"/>
      <c r="P44" s="133"/>
      <c r="Q44" s="133"/>
      <c r="R44" s="133"/>
      <c r="S44" s="75" t="s">
        <v>420</v>
      </c>
      <c r="T44" s="87">
        <v>1</v>
      </c>
      <c r="U44" s="74" t="s">
        <v>473</v>
      </c>
      <c r="V44" s="86" t="s">
        <v>322</v>
      </c>
      <c r="W44" s="64"/>
    </row>
    <row r="45" spans="1:23" s="8" customFormat="1" ht="169.5" customHeight="1" thickTop="1" thickBot="1">
      <c r="A45" s="139"/>
      <c r="B45" s="133"/>
      <c r="C45" s="133"/>
      <c r="D45" s="133"/>
      <c r="E45" s="133"/>
      <c r="F45" s="133"/>
      <c r="G45" s="133"/>
      <c r="H45" s="142"/>
      <c r="I45" s="133"/>
      <c r="J45" s="133"/>
      <c r="K45" s="133"/>
      <c r="L45" s="142"/>
      <c r="M45" s="136"/>
      <c r="N45" s="136"/>
      <c r="O45" s="133"/>
      <c r="P45" s="133"/>
      <c r="Q45" s="133"/>
      <c r="R45" s="133"/>
      <c r="S45" s="73" t="s">
        <v>421</v>
      </c>
      <c r="T45" s="87">
        <v>1</v>
      </c>
      <c r="U45" s="74" t="s">
        <v>472</v>
      </c>
      <c r="V45" s="86" t="s">
        <v>322</v>
      </c>
      <c r="W45" s="64"/>
    </row>
    <row r="46" spans="1:23" s="8" customFormat="1" ht="174.75" thickTop="1">
      <c r="A46" s="139"/>
      <c r="B46" s="133"/>
      <c r="C46" s="133"/>
      <c r="D46" s="133"/>
      <c r="E46" s="133"/>
      <c r="F46" s="133"/>
      <c r="G46" s="133"/>
      <c r="H46" s="142"/>
      <c r="I46" s="133"/>
      <c r="J46" s="133"/>
      <c r="K46" s="133"/>
      <c r="L46" s="142"/>
      <c r="M46" s="136"/>
      <c r="N46" s="136"/>
      <c r="O46" s="133"/>
      <c r="P46" s="133"/>
      <c r="Q46" s="133"/>
      <c r="R46" s="133"/>
      <c r="S46" s="69" t="s">
        <v>471</v>
      </c>
      <c r="T46" s="87">
        <v>1</v>
      </c>
      <c r="U46" s="89" t="s">
        <v>470</v>
      </c>
      <c r="V46" s="90" t="s">
        <v>322</v>
      </c>
      <c r="W46" s="91"/>
    </row>
    <row r="47" spans="1:23" s="8" customFormat="1" ht="261" thickBot="1">
      <c r="A47" s="139"/>
      <c r="B47" s="133"/>
      <c r="C47" s="133"/>
      <c r="D47" s="133"/>
      <c r="E47" s="133"/>
      <c r="F47" s="133"/>
      <c r="G47" s="133"/>
      <c r="H47" s="142"/>
      <c r="I47" s="133"/>
      <c r="J47" s="133"/>
      <c r="K47" s="133"/>
      <c r="L47" s="142"/>
      <c r="M47" s="136"/>
      <c r="N47" s="136"/>
      <c r="O47" s="133"/>
      <c r="P47" s="133"/>
      <c r="Q47" s="133"/>
      <c r="R47" s="133"/>
      <c r="S47" s="79" t="s">
        <v>422</v>
      </c>
      <c r="T47" s="87">
        <v>1</v>
      </c>
      <c r="U47" s="74" t="s">
        <v>469</v>
      </c>
      <c r="V47" s="71" t="s">
        <v>322</v>
      </c>
      <c r="W47" s="76"/>
    </row>
    <row r="48" spans="1:23" s="8" customFormat="1" ht="189.75" thickTop="1" thickBot="1">
      <c r="A48" s="139"/>
      <c r="B48" s="133"/>
      <c r="C48" s="133"/>
      <c r="D48" s="133"/>
      <c r="E48" s="133"/>
      <c r="F48" s="133"/>
      <c r="G48" s="133"/>
      <c r="H48" s="142"/>
      <c r="I48" s="133"/>
      <c r="J48" s="133"/>
      <c r="K48" s="133"/>
      <c r="L48" s="142"/>
      <c r="M48" s="136"/>
      <c r="N48" s="136"/>
      <c r="O48" s="133"/>
      <c r="P48" s="133"/>
      <c r="Q48" s="133"/>
      <c r="R48" s="133"/>
      <c r="S48" s="67" t="s">
        <v>423</v>
      </c>
      <c r="T48" s="87">
        <v>1</v>
      </c>
      <c r="U48" s="74" t="s">
        <v>468</v>
      </c>
      <c r="V48" s="86" t="s">
        <v>322</v>
      </c>
      <c r="W48" s="64"/>
    </row>
    <row r="49" spans="1:23" s="8" customFormat="1" ht="175.5" thickTop="1" thickBot="1">
      <c r="A49" s="140"/>
      <c r="B49" s="134"/>
      <c r="C49" s="134"/>
      <c r="D49" s="134"/>
      <c r="E49" s="134"/>
      <c r="F49" s="134"/>
      <c r="G49" s="134"/>
      <c r="H49" s="143"/>
      <c r="I49" s="134"/>
      <c r="J49" s="134"/>
      <c r="K49" s="134"/>
      <c r="L49" s="143"/>
      <c r="M49" s="137"/>
      <c r="N49" s="137"/>
      <c r="O49" s="134"/>
      <c r="P49" s="134"/>
      <c r="Q49" s="134"/>
      <c r="R49" s="134"/>
      <c r="S49" s="81" t="s">
        <v>424</v>
      </c>
      <c r="T49" s="87">
        <v>1</v>
      </c>
      <c r="U49" s="74" t="s">
        <v>425</v>
      </c>
      <c r="V49" s="86" t="s">
        <v>322</v>
      </c>
      <c r="W49" s="80"/>
    </row>
    <row r="50" spans="1:23" s="8" customFormat="1" ht="243.75" customHeight="1" thickTop="1" thickBot="1">
      <c r="A50" s="138" t="s">
        <v>249</v>
      </c>
      <c r="B50" s="132" t="s">
        <v>217</v>
      </c>
      <c r="C50" s="132" t="s">
        <v>276</v>
      </c>
      <c r="D50" s="132" t="s">
        <v>78</v>
      </c>
      <c r="E50" s="132" t="s">
        <v>79</v>
      </c>
      <c r="F50" s="132">
        <v>4</v>
      </c>
      <c r="G50" s="132">
        <v>4</v>
      </c>
      <c r="H50" s="141" t="s">
        <v>59</v>
      </c>
      <c r="I50" s="132" t="s">
        <v>80</v>
      </c>
      <c r="J50" s="132">
        <v>2</v>
      </c>
      <c r="K50" s="132">
        <v>4</v>
      </c>
      <c r="L50" s="141" t="s">
        <v>36</v>
      </c>
      <c r="M50" s="135">
        <v>42737</v>
      </c>
      <c r="N50" s="135">
        <v>43100</v>
      </c>
      <c r="O50" s="132" t="s">
        <v>81</v>
      </c>
      <c r="P50" s="132" t="s">
        <v>82</v>
      </c>
      <c r="Q50" s="132" t="s">
        <v>73</v>
      </c>
      <c r="R50" s="132" t="s">
        <v>83</v>
      </c>
      <c r="S50" s="84" t="s">
        <v>426</v>
      </c>
      <c r="T50" s="82">
        <v>1</v>
      </c>
      <c r="U50" s="92" t="s">
        <v>467</v>
      </c>
      <c r="V50" s="86" t="s">
        <v>322</v>
      </c>
      <c r="W50" s="83"/>
    </row>
    <row r="51" spans="1:23" s="8" customFormat="1" ht="303.75" thickTop="1" thickBot="1">
      <c r="A51" s="139"/>
      <c r="B51" s="133"/>
      <c r="C51" s="133"/>
      <c r="D51" s="133"/>
      <c r="E51" s="133"/>
      <c r="F51" s="133"/>
      <c r="G51" s="133"/>
      <c r="H51" s="142"/>
      <c r="I51" s="133"/>
      <c r="J51" s="133"/>
      <c r="K51" s="133"/>
      <c r="L51" s="142"/>
      <c r="M51" s="136"/>
      <c r="N51" s="136"/>
      <c r="O51" s="133"/>
      <c r="P51" s="133"/>
      <c r="Q51" s="133"/>
      <c r="R51" s="133"/>
      <c r="S51" s="65" t="s">
        <v>427</v>
      </c>
      <c r="T51" s="87">
        <v>1</v>
      </c>
      <c r="U51" s="66" t="s">
        <v>466</v>
      </c>
      <c r="V51" s="86" t="s">
        <v>322</v>
      </c>
      <c r="W51" s="64"/>
    </row>
    <row r="52" spans="1:23" s="8" customFormat="1" ht="409.6" thickTop="1" thickBot="1">
      <c r="A52" s="139"/>
      <c r="B52" s="133"/>
      <c r="C52" s="133"/>
      <c r="D52" s="133"/>
      <c r="E52" s="133"/>
      <c r="F52" s="133"/>
      <c r="G52" s="133"/>
      <c r="H52" s="142"/>
      <c r="I52" s="133"/>
      <c r="J52" s="133"/>
      <c r="K52" s="133"/>
      <c r="L52" s="142"/>
      <c r="M52" s="136"/>
      <c r="N52" s="136"/>
      <c r="O52" s="133"/>
      <c r="P52" s="133"/>
      <c r="Q52" s="133"/>
      <c r="R52" s="133"/>
      <c r="S52" s="93" t="s">
        <v>465</v>
      </c>
      <c r="T52" s="87">
        <v>1</v>
      </c>
      <c r="U52" s="94" t="s">
        <v>464</v>
      </c>
      <c r="V52" s="86" t="s">
        <v>322</v>
      </c>
      <c r="W52" s="74"/>
    </row>
    <row r="53" spans="1:23" s="8" customFormat="1" ht="279.75" customHeight="1" thickTop="1" thickBot="1">
      <c r="A53" s="139"/>
      <c r="B53" s="133"/>
      <c r="C53" s="133"/>
      <c r="D53" s="133"/>
      <c r="E53" s="133"/>
      <c r="F53" s="133"/>
      <c r="G53" s="133"/>
      <c r="H53" s="142"/>
      <c r="I53" s="133"/>
      <c r="J53" s="133"/>
      <c r="K53" s="133"/>
      <c r="L53" s="142"/>
      <c r="M53" s="136"/>
      <c r="N53" s="136"/>
      <c r="O53" s="133"/>
      <c r="P53" s="133"/>
      <c r="Q53" s="133"/>
      <c r="R53" s="133"/>
      <c r="S53" s="93" t="s">
        <v>462</v>
      </c>
      <c r="T53" s="87">
        <v>1</v>
      </c>
      <c r="U53" s="66" t="s">
        <v>463</v>
      </c>
      <c r="V53" s="86" t="s">
        <v>322</v>
      </c>
      <c r="W53" s="74"/>
    </row>
    <row r="54" spans="1:23" s="8" customFormat="1" ht="408" customHeight="1" thickTop="1" thickBot="1">
      <c r="A54" s="139"/>
      <c r="B54" s="133"/>
      <c r="C54" s="133"/>
      <c r="D54" s="133"/>
      <c r="E54" s="133"/>
      <c r="F54" s="133"/>
      <c r="G54" s="133"/>
      <c r="H54" s="142"/>
      <c r="I54" s="133"/>
      <c r="J54" s="133"/>
      <c r="K54" s="133"/>
      <c r="L54" s="142"/>
      <c r="M54" s="136"/>
      <c r="N54" s="136"/>
      <c r="O54" s="133"/>
      <c r="P54" s="133"/>
      <c r="Q54" s="133"/>
      <c r="R54" s="133"/>
      <c r="S54" s="75" t="s">
        <v>461</v>
      </c>
      <c r="T54" s="87">
        <v>1</v>
      </c>
      <c r="U54" s="66" t="s">
        <v>460</v>
      </c>
      <c r="V54" s="86" t="s">
        <v>322</v>
      </c>
      <c r="W54" s="74"/>
    </row>
    <row r="55" spans="1:23" s="8" customFormat="1" ht="161.25" thickTop="1" thickBot="1">
      <c r="A55" s="139"/>
      <c r="B55" s="133"/>
      <c r="C55" s="133"/>
      <c r="D55" s="133"/>
      <c r="E55" s="133"/>
      <c r="F55" s="133"/>
      <c r="G55" s="133"/>
      <c r="H55" s="142"/>
      <c r="I55" s="133"/>
      <c r="J55" s="133"/>
      <c r="K55" s="133"/>
      <c r="L55" s="142"/>
      <c r="M55" s="136"/>
      <c r="N55" s="136"/>
      <c r="O55" s="133"/>
      <c r="P55" s="133"/>
      <c r="Q55" s="133"/>
      <c r="R55" s="133"/>
      <c r="S55" s="75" t="s">
        <v>428</v>
      </c>
      <c r="T55" s="95">
        <v>1</v>
      </c>
      <c r="U55" s="66" t="s">
        <v>459</v>
      </c>
      <c r="V55" s="86" t="s">
        <v>322</v>
      </c>
      <c r="W55" s="64"/>
    </row>
    <row r="56" spans="1:23" s="8" customFormat="1" ht="218.25" thickTop="1" thickBot="1">
      <c r="A56" s="139"/>
      <c r="B56" s="133"/>
      <c r="C56" s="133"/>
      <c r="D56" s="133"/>
      <c r="E56" s="133"/>
      <c r="F56" s="133"/>
      <c r="G56" s="133"/>
      <c r="H56" s="142"/>
      <c r="I56" s="133"/>
      <c r="J56" s="133"/>
      <c r="K56" s="133"/>
      <c r="L56" s="142"/>
      <c r="M56" s="136"/>
      <c r="N56" s="136"/>
      <c r="O56" s="133"/>
      <c r="P56" s="133"/>
      <c r="Q56" s="133"/>
      <c r="R56" s="133"/>
      <c r="S56" s="75" t="s">
        <v>429</v>
      </c>
      <c r="T56" s="87">
        <v>1</v>
      </c>
      <c r="U56" s="66" t="s">
        <v>458</v>
      </c>
      <c r="V56" s="86" t="s">
        <v>322</v>
      </c>
      <c r="W56" s="74"/>
    </row>
    <row r="57" spans="1:23" s="8" customFormat="1" ht="289.5" thickTop="1" thickBot="1">
      <c r="A57" s="139"/>
      <c r="B57" s="133"/>
      <c r="C57" s="133"/>
      <c r="D57" s="133"/>
      <c r="E57" s="133"/>
      <c r="F57" s="133"/>
      <c r="G57" s="133"/>
      <c r="H57" s="142"/>
      <c r="I57" s="133"/>
      <c r="J57" s="133"/>
      <c r="K57" s="133"/>
      <c r="L57" s="142"/>
      <c r="M57" s="136"/>
      <c r="N57" s="136"/>
      <c r="O57" s="133"/>
      <c r="P57" s="133"/>
      <c r="Q57" s="133"/>
      <c r="R57" s="133"/>
      <c r="S57" s="96" t="s">
        <v>430</v>
      </c>
      <c r="T57" s="95">
        <v>1</v>
      </c>
      <c r="U57" s="66" t="s">
        <v>457</v>
      </c>
      <c r="V57" s="86" t="s">
        <v>322</v>
      </c>
      <c r="W57" s="74"/>
    </row>
    <row r="58" spans="1:23" s="8" customFormat="1" ht="345.75" customHeight="1" thickTop="1" thickBot="1">
      <c r="A58" s="139"/>
      <c r="B58" s="133"/>
      <c r="C58" s="133"/>
      <c r="D58" s="133"/>
      <c r="E58" s="133"/>
      <c r="F58" s="133"/>
      <c r="G58" s="133"/>
      <c r="H58" s="142"/>
      <c r="I58" s="133"/>
      <c r="J58" s="133"/>
      <c r="K58" s="133"/>
      <c r="L58" s="142"/>
      <c r="M58" s="136"/>
      <c r="N58" s="136"/>
      <c r="O58" s="133"/>
      <c r="P58" s="133"/>
      <c r="Q58" s="133"/>
      <c r="R58" s="133"/>
      <c r="S58" s="97" t="s">
        <v>431</v>
      </c>
      <c r="T58" s="95">
        <v>1</v>
      </c>
      <c r="U58" s="66" t="s">
        <v>456</v>
      </c>
      <c r="V58" s="86" t="s">
        <v>322</v>
      </c>
      <c r="W58" s="64"/>
    </row>
    <row r="59" spans="1:23" s="8" customFormat="1" ht="409.6" thickTop="1" thickBot="1">
      <c r="A59" s="139"/>
      <c r="B59" s="133"/>
      <c r="C59" s="133"/>
      <c r="D59" s="133"/>
      <c r="E59" s="133"/>
      <c r="F59" s="133"/>
      <c r="G59" s="133"/>
      <c r="H59" s="142"/>
      <c r="I59" s="133"/>
      <c r="J59" s="133"/>
      <c r="K59" s="133"/>
      <c r="L59" s="142"/>
      <c r="M59" s="136"/>
      <c r="N59" s="136"/>
      <c r="O59" s="133"/>
      <c r="P59" s="133"/>
      <c r="Q59" s="133"/>
      <c r="R59" s="133"/>
      <c r="S59" s="67" t="s">
        <v>432</v>
      </c>
      <c r="T59" s="95">
        <v>1</v>
      </c>
      <c r="U59" s="74" t="s">
        <v>433</v>
      </c>
      <c r="V59" s="86" t="s">
        <v>322</v>
      </c>
      <c r="W59" s="64"/>
    </row>
    <row r="60" spans="1:23" s="8" customFormat="1" ht="279.75" customHeight="1" thickTop="1" thickBot="1">
      <c r="A60" s="140"/>
      <c r="B60" s="134"/>
      <c r="C60" s="134"/>
      <c r="D60" s="134"/>
      <c r="E60" s="134"/>
      <c r="F60" s="134"/>
      <c r="G60" s="134"/>
      <c r="H60" s="143"/>
      <c r="I60" s="134"/>
      <c r="J60" s="134"/>
      <c r="K60" s="134"/>
      <c r="L60" s="143"/>
      <c r="M60" s="137"/>
      <c r="N60" s="137"/>
      <c r="O60" s="134"/>
      <c r="P60" s="134"/>
      <c r="Q60" s="134"/>
      <c r="R60" s="134"/>
      <c r="S60" s="81" t="s">
        <v>455</v>
      </c>
      <c r="T60" s="98">
        <f>10/32</f>
        <v>0.3125</v>
      </c>
      <c r="U60" s="99" t="s">
        <v>434</v>
      </c>
      <c r="V60" s="86" t="s">
        <v>322</v>
      </c>
      <c r="W60" s="80"/>
    </row>
    <row r="61" spans="1:23" s="8" customFormat="1" ht="408.75" customHeight="1" thickTop="1">
      <c r="A61" s="30" t="s">
        <v>84</v>
      </c>
      <c r="B61" s="15" t="s">
        <v>69</v>
      </c>
      <c r="C61" s="12" t="s">
        <v>85</v>
      </c>
      <c r="D61" s="15" t="s">
        <v>86</v>
      </c>
      <c r="E61" s="12" t="s">
        <v>87</v>
      </c>
      <c r="F61" s="13">
        <v>2</v>
      </c>
      <c r="G61" s="13">
        <v>10</v>
      </c>
      <c r="H61" s="14" t="s">
        <v>38</v>
      </c>
      <c r="I61" s="15" t="s">
        <v>61</v>
      </c>
      <c r="J61" s="13">
        <v>1</v>
      </c>
      <c r="K61" s="13">
        <v>10</v>
      </c>
      <c r="L61" s="14" t="s">
        <v>46</v>
      </c>
      <c r="M61" s="16">
        <v>42737</v>
      </c>
      <c r="N61" s="16">
        <v>43100</v>
      </c>
      <c r="O61" s="12" t="s">
        <v>88</v>
      </c>
      <c r="P61" s="12" t="s">
        <v>89</v>
      </c>
      <c r="Q61" s="12" t="s">
        <v>90</v>
      </c>
      <c r="R61" s="15" t="s">
        <v>91</v>
      </c>
      <c r="S61" s="42" t="s">
        <v>358</v>
      </c>
      <c r="T61" s="47"/>
      <c r="U61" s="45" t="s">
        <v>357</v>
      </c>
      <c r="V61" s="104" t="s">
        <v>322</v>
      </c>
      <c r="W61" s="46" t="s">
        <v>356</v>
      </c>
    </row>
    <row r="62" spans="1:23" s="8" customFormat="1" ht="200.25">
      <c r="A62" s="30" t="s">
        <v>84</v>
      </c>
      <c r="B62" s="15" t="s">
        <v>69</v>
      </c>
      <c r="C62" s="12" t="s">
        <v>92</v>
      </c>
      <c r="D62" s="15" t="s">
        <v>277</v>
      </c>
      <c r="E62" s="12" t="s">
        <v>87</v>
      </c>
      <c r="F62" s="13">
        <v>2</v>
      </c>
      <c r="G62" s="13">
        <v>20</v>
      </c>
      <c r="H62" s="14" t="s">
        <v>36</v>
      </c>
      <c r="I62" s="15" t="s">
        <v>61</v>
      </c>
      <c r="J62" s="13">
        <v>0</v>
      </c>
      <c r="K62" s="13">
        <v>20</v>
      </c>
      <c r="L62" s="14" t="s">
        <v>46</v>
      </c>
      <c r="M62" s="16">
        <v>42737</v>
      </c>
      <c r="N62" s="16">
        <v>43100</v>
      </c>
      <c r="O62" s="12" t="s">
        <v>93</v>
      </c>
      <c r="P62" s="12" t="s">
        <v>94</v>
      </c>
      <c r="Q62" s="12" t="s">
        <v>90</v>
      </c>
      <c r="R62" s="15" t="s">
        <v>95</v>
      </c>
      <c r="S62" s="42" t="s">
        <v>454</v>
      </c>
      <c r="T62" s="35">
        <v>0.25</v>
      </c>
      <c r="U62" s="52" t="s">
        <v>451</v>
      </c>
      <c r="V62" s="104" t="s">
        <v>322</v>
      </c>
      <c r="W62" s="46" t="s">
        <v>359</v>
      </c>
    </row>
    <row r="63" spans="1:23" s="8" customFormat="1" ht="143.25">
      <c r="A63" s="30" t="s">
        <v>84</v>
      </c>
      <c r="B63" s="15" t="s">
        <v>69</v>
      </c>
      <c r="C63" s="12" t="s">
        <v>96</v>
      </c>
      <c r="D63" s="15" t="s">
        <v>97</v>
      </c>
      <c r="E63" s="12" t="s">
        <v>98</v>
      </c>
      <c r="F63" s="13">
        <v>2</v>
      </c>
      <c r="G63" s="13">
        <v>20</v>
      </c>
      <c r="H63" s="14" t="s">
        <v>36</v>
      </c>
      <c r="I63" s="15" t="s">
        <v>99</v>
      </c>
      <c r="J63" s="13">
        <v>0</v>
      </c>
      <c r="K63" s="13">
        <v>20</v>
      </c>
      <c r="L63" s="14" t="s">
        <v>46</v>
      </c>
      <c r="M63" s="16">
        <v>42737</v>
      </c>
      <c r="N63" s="16">
        <v>43100</v>
      </c>
      <c r="O63" s="12" t="s">
        <v>278</v>
      </c>
      <c r="P63" s="12" t="s">
        <v>100</v>
      </c>
      <c r="Q63" s="12" t="s">
        <v>101</v>
      </c>
      <c r="R63" s="15" t="s">
        <v>95</v>
      </c>
      <c r="S63" s="119" t="s">
        <v>453</v>
      </c>
      <c r="T63" s="35">
        <v>0.25</v>
      </c>
      <c r="U63" s="52" t="s">
        <v>451</v>
      </c>
      <c r="V63" s="104" t="s">
        <v>322</v>
      </c>
      <c r="W63" s="46" t="s">
        <v>360</v>
      </c>
    </row>
    <row r="64" spans="1:23" s="8" customFormat="1" ht="409.5">
      <c r="A64" s="30" t="s">
        <v>84</v>
      </c>
      <c r="B64" s="15" t="s">
        <v>102</v>
      </c>
      <c r="C64" s="12" t="s">
        <v>103</v>
      </c>
      <c r="D64" s="15" t="s">
        <v>104</v>
      </c>
      <c r="E64" s="12" t="s">
        <v>105</v>
      </c>
      <c r="F64" s="13">
        <v>2</v>
      </c>
      <c r="G64" s="13">
        <v>10</v>
      </c>
      <c r="H64" s="14" t="s">
        <v>46</v>
      </c>
      <c r="I64" s="15" t="s">
        <v>107</v>
      </c>
      <c r="J64" s="13">
        <v>1</v>
      </c>
      <c r="K64" s="13">
        <v>5</v>
      </c>
      <c r="L64" s="14" t="s">
        <v>106</v>
      </c>
      <c r="M64" s="16">
        <v>42737</v>
      </c>
      <c r="N64" s="16">
        <v>43100</v>
      </c>
      <c r="O64" s="12" t="s">
        <v>279</v>
      </c>
      <c r="P64" s="12" t="s">
        <v>108</v>
      </c>
      <c r="Q64" s="12" t="s">
        <v>109</v>
      </c>
      <c r="R64" s="15" t="s">
        <v>110</v>
      </c>
      <c r="S64" s="119" t="s">
        <v>452</v>
      </c>
      <c r="T64" s="49">
        <v>0.25</v>
      </c>
      <c r="U64" s="52" t="s">
        <v>451</v>
      </c>
      <c r="V64" s="106" t="s">
        <v>322</v>
      </c>
      <c r="W64" s="46" t="s">
        <v>361</v>
      </c>
    </row>
    <row r="65" spans="1:23" s="8" customFormat="1" ht="409.5">
      <c r="A65" s="30" t="s">
        <v>84</v>
      </c>
      <c r="B65" s="20" t="s">
        <v>102</v>
      </c>
      <c r="C65" s="18" t="s">
        <v>252</v>
      </c>
      <c r="D65" s="20" t="s">
        <v>104</v>
      </c>
      <c r="E65" s="18" t="s">
        <v>105</v>
      </c>
      <c r="F65" s="19">
        <v>2</v>
      </c>
      <c r="G65" s="19">
        <v>10</v>
      </c>
      <c r="H65" s="9" t="s">
        <v>46</v>
      </c>
      <c r="I65" s="20" t="s">
        <v>253</v>
      </c>
      <c r="J65" s="19">
        <v>1</v>
      </c>
      <c r="K65" s="19">
        <v>5</v>
      </c>
      <c r="L65" s="9" t="s">
        <v>106</v>
      </c>
      <c r="M65" s="21">
        <v>42737</v>
      </c>
      <c r="N65" s="21">
        <v>43100</v>
      </c>
      <c r="O65" s="18" t="s">
        <v>280</v>
      </c>
      <c r="P65" s="18" t="s">
        <v>254</v>
      </c>
      <c r="Q65" s="18" t="s">
        <v>109</v>
      </c>
      <c r="R65" s="20" t="s">
        <v>95</v>
      </c>
      <c r="S65" s="50" t="s">
        <v>363</v>
      </c>
      <c r="T65" s="49">
        <v>0.25</v>
      </c>
      <c r="U65" s="51" t="s">
        <v>364</v>
      </c>
      <c r="V65" s="106" t="s">
        <v>322</v>
      </c>
      <c r="W65" s="46" t="s">
        <v>362</v>
      </c>
    </row>
    <row r="66" spans="1:23" s="8" customFormat="1" ht="324.75" customHeight="1">
      <c r="A66" s="30" t="s">
        <v>215</v>
      </c>
      <c r="B66" s="15" t="s">
        <v>102</v>
      </c>
      <c r="C66" s="12" t="s">
        <v>111</v>
      </c>
      <c r="D66" s="15" t="s">
        <v>112</v>
      </c>
      <c r="E66" s="12" t="s">
        <v>113</v>
      </c>
      <c r="F66" s="13">
        <v>2</v>
      </c>
      <c r="G66" s="13">
        <v>4</v>
      </c>
      <c r="H66" s="14" t="s">
        <v>36</v>
      </c>
      <c r="I66" s="15" t="s">
        <v>114</v>
      </c>
      <c r="J66" s="13">
        <v>1</v>
      </c>
      <c r="K66" s="13">
        <v>4</v>
      </c>
      <c r="L66" s="14" t="s">
        <v>36</v>
      </c>
      <c r="M66" s="16">
        <v>42737</v>
      </c>
      <c r="N66" s="16">
        <v>43100</v>
      </c>
      <c r="O66" s="12" t="s">
        <v>115</v>
      </c>
      <c r="P66" s="13" t="s">
        <v>116</v>
      </c>
      <c r="Q66" s="12" t="s">
        <v>281</v>
      </c>
      <c r="R66" s="24" t="s">
        <v>117</v>
      </c>
      <c r="S66" s="52" t="s">
        <v>367</v>
      </c>
      <c r="T66" s="49" t="s">
        <v>365</v>
      </c>
      <c r="U66" s="52" t="s">
        <v>450</v>
      </c>
      <c r="V66" s="104" t="s">
        <v>322</v>
      </c>
      <c r="W66" s="46" t="s">
        <v>366</v>
      </c>
    </row>
    <row r="67" spans="1:23" s="8" customFormat="1" ht="246.75" customHeight="1">
      <c r="A67" s="30" t="s">
        <v>215</v>
      </c>
      <c r="B67" s="15" t="s">
        <v>102</v>
      </c>
      <c r="C67" s="12" t="s">
        <v>118</v>
      </c>
      <c r="D67" s="15" t="s">
        <v>119</v>
      </c>
      <c r="E67" s="12" t="s">
        <v>120</v>
      </c>
      <c r="F67" s="13">
        <v>3</v>
      </c>
      <c r="G67" s="13">
        <v>3</v>
      </c>
      <c r="H67" s="25" t="s">
        <v>36</v>
      </c>
      <c r="I67" s="15" t="s">
        <v>60</v>
      </c>
      <c r="J67" s="13">
        <v>2</v>
      </c>
      <c r="K67" s="13">
        <v>3</v>
      </c>
      <c r="L67" s="26" t="s">
        <v>38</v>
      </c>
      <c r="M67" s="16">
        <v>42737</v>
      </c>
      <c r="N67" s="16">
        <v>43100</v>
      </c>
      <c r="O67" s="12" t="s">
        <v>121</v>
      </c>
      <c r="P67" s="12" t="s">
        <v>122</v>
      </c>
      <c r="Q67" s="12" t="s">
        <v>281</v>
      </c>
      <c r="R67" s="15" t="s">
        <v>123</v>
      </c>
      <c r="S67" s="52" t="s">
        <v>370</v>
      </c>
      <c r="T67" s="35" t="s">
        <v>368</v>
      </c>
      <c r="U67" s="52" t="s">
        <v>371</v>
      </c>
      <c r="V67" s="104" t="s">
        <v>322</v>
      </c>
      <c r="W67" s="46" t="s">
        <v>369</v>
      </c>
    </row>
    <row r="68" spans="1:23" s="8" customFormat="1" ht="171">
      <c r="A68" s="30" t="s">
        <v>215</v>
      </c>
      <c r="B68" s="15" t="s">
        <v>102</v>
      </c>
      <c r="C68" s="12" t="s">
        <v>124</v>
      </c>
      <c r="D68" s="15" t="s">
        <v>125</v>
      </c>
      <c r="E68" s="12" t="s">
        <v>126</v>
      </c>
      <c r="F68" s="13">
        <v>4</v>
      </c>
      <c r="G68" s="13">
        <v>2</v>
      </c>
      <c r="H68" s="25" t="s">
        <v>36</v>
      </c>
      <c r="I68" s="15" t="s">
        <v>60</v>
      </c>
      <c r="J68" s="13">
        <v>3</v>
      </c>
      <c r="K68" s="13">
        <v>2</v>
      </c>
      <c r="L68" s="27" t="s">
        <v>38</v>
      </c>
      <c r="M68" s="16">
        <v>42737</v>
      </c>
      <c r="N68" s="16">
        <v>43100</v>
      </c>
      <c r="O68" s="12" t="s">
        <v>127</v>
      </c>
      <c r="P68" s="13" t="s">
        <v>282</v>
      </c>
      <c r="Q68" s="12" t="s">
        <v>281</v>
      </c>
      <c r="R68" s="15" t="s">
        <v>128</v>
      </c>
      <c r="S68" s="52" t="s">
        <v>374</v>
      </c>
      <c r="T68" s="35" t="s">
        <v>372</v>
      </c>
      <c r="U68" s="52" t="s">
        <v>375</v>
      </c>
      <c r="V68" s="104" t="s">
        <v>322</v>
      </c>
      <c r="W68" s="46" t="s">
        <v>373</v>
      </c>
    </row>
    <row r="69" spans="1:23" s="8" customFormat="1" ht="366.75" customHeight="1">
      <c r="A69" s="30" t="s">
        <v>32</v>
      </c>
      <c r="B69" s="15" t="s">
        <v>217</v>
      </c>
      <c r="C69" s="18" t="s">
        <v>33</v>
      </c>
      <c r="D69" s="20" t="s">
        <v>34</v>
      </c>
      <c r="E69" s="18" t="s">
        <v>35</v>
      </c>
      <c r="F69" s="19">
        <v>3</v>
      </c>
      <c r="G69" s="19">
        <v>3</v>
      </c>
      <c r="H69" s="23" t="s">
        <v>36</v>
      </c>
      <c r="I69" s="20" t="s">
        <v>37</v>
      </c>
      <c r="J69" s="19">
        <v>1</v>
      </c>
      <c r="K69" s="19">
        <v>3</v>
      </c>
      <c r="L69" s="28" t="s">
        <v>38</v>
      </c>
      <c r="M69" s="21">
        <v>42737</v>
      </c>
      <c r="N69" s="21">
        <v>43100</v>
      </c>
      <c r="O69" s="18" t="s">
        <v>39</v>
      </c>
      <c r="P69" s="19" t="s">
        <v>40</v>
      </c>
      <c r="Q69" s="18" t="s">
        <v>41</v>
      </c>
      <c r="R69" s="20" t="s">
        <v>42</v>
      </c>
      <c r="S69" s="52" t="s">
        <v>376</v>
      </c>
      <c r="T69" s="35">
        <v>0.35</v>
      </c>
      <c r="U69" s="52" t="s">
        <v>377</v>
      </c>
      <c r="V69" s="104" t="s">
        <v>322</v>
      </c>
      <c r="W69" s="33"/>
    </row>
    <row r="70" spans="1:23" s="8" customFormat="1" ht="409.5">
      <c r="A70" s="30" t="s">
        <v>32</v>
      </c>
      <c r="B70" s="15" t="s">
        <v>217</v>
      </c>
      <c r="C70" s="18" t="s">
        <v>43</v>
      </c>
      <c r="D70" s="20" t="s">
        <v>44</v>
      </c>
      <c r="E70" s="18" t="s">
        <v>45</v>
      </c>
      <c r="F70" s="19">
        <v>3</v>
      </c>
      <c r="G70" s="19">
        <v>2</v>
      </c>
      <c r="H70" s="28" t="s">
        <v>38</v>
      </c>
      <c r="I70" s="20" t="s">
        <v>37</v>
      </c>
      <c r="J70" s="19">
        <v>2</v>
      </c>
      <c r="K70" s="19">
        <v>2</v>
      </c>
      <c r="L70" s="29" t="s">
        <v>46</v>
      </c>
      <c r="M70" s="21">
        <v>42737</v>
      </c>
      <c r="N70" s="21">
        <v>42916</v>
      </c>
      <c r="O70" s="18" t="s">
        <v>245</v>
      </c>
      <c r="P70" s="19" t="s">
        <v>244</v>
      </c>
      <c r="Q70" s="18" t="s">
        <v>47</v>
      </c>
      <c r="R70" s="20" t="s">
        <v>283</v>
      </c>
      <c r="S70" s="54" t="s">
        <v>378</v>
      </c>
      <c r="T70" s="35">
        <v>0.3</v>
      </c>
      <c r="U70" s="53" t="s">
        <v>379</v>
      </c>
      <c r="V70" s="104" t="s">
        <v>322</v>
      </c>
      <c r="W70" s="33"/>
    </row>
    <row r="71" spans="1:23" s="8" customFormat="1" ht="288">
      <c r="A71" s="30" t="s">
        <v>48</v>
      </c>
      <c r="B71" s="20" t="s">
        <v>130</v>
      </c>
      <c r="C71" s="18" t="s">
        <v>131</v>
      </c>
      <c r="D71" s="20" t="s">
        <v>284</v>
      </c>
      <c r="E71" s="18" t="s">
        <v>285</v>
      </c>
      <c r="F71" s="19">
        <v>2</v>
      </c>
      <c r="G71" s="19">
        <v>2</v>
      </c>
      <c r="H71" s="29" t="s">
        <v>46</v>
      </c>
      <c r="I71" s="20" t="s">
        <v>99</v>
      </c>
      <c r="J71" s="19">
        <v>0</v>
      </c>
      <c r="K71" s="19">
        <v>2</v>
      </c>
      <c r="L71" s="29" t="s">
        <v>46</v>
      </c>
      <c r="M71" s="21">
        <v>42737</v>
      </c>
      <c r="N71" s="21">
        <v>43100</v>
      </c>
      <c r="O71" s="18" t="s">
        <v>286</v>
      </c>
      <c r="P71" s="19" t="s">
        <v>129</v>
      </c>
      <c r="Q71" s="18" t="s">
        <v>287</v>
      </c>
      <c r="R71" s="20" t="s">
        <v>132</v>
      </c>
      <c r="S71" s="37" t="s">
        <v>437</v>
      </c>
      <c r="T71" s="100">
        <v>0.33</v>
      </c>
      <c r="U71" s="101" t="s">
        <v>438</v>
      </c>
      <c r="V71" s="109" t="s">
        <v>436</v>
      </c>
      <c r="W71" s="33"/>
    </row>
    <row r="72" spans="1:23" s="8" customFormat="1" ht="189.75">
      <c r="A72" s="30" t="s">
        <v>48</v>
      </c>
      <c r="B72" s="20" t="s">
        <v>130</v>
      </c>
      <c r="C72" s="18" t="s">
        <v>133</v>
      </c>
      <c r="D72" s="20" t="s">
        <v>134</v>
      </c>
      <c r="E72" s="18" t="s">
        <v>288</v>
      </c>
      <c r="F72" s="19">
        <v>2</v>
      </c>
      <c r="G72" s="19">
        <v>2</v>
      </c>
      <c r="H72" s="29" t="s">
        <v>46</v>
      </c>
      <c r="I72" s="20" t="s">
        <v>99</v>
      </c>
      <c r="J72" s="19">
        <v>0</v>
      </c>
      <c r="K72" s="19">
        <v>2</v>
      </c>
      <c r="L72" s="29" t="s">
        <v>46</v>
      </c>
      <c r="M72" s="21">
        <v>42737</v>
      </c>
      <c r="N72" s="21">
        <v>43100</v>
      </c>
      <c r="O72" s="18" t="s">
        <v>289</v>
      </c>
      <c r="P72" s="19" t="s">
        <v>129</v>
      </c>
      <c r="Q72" s="18" t="s">
        <v>287</v>
      </c>
      <c r="R72" s="20" t="s">
        <v>135</v>
      </c>
      <c r="S72" s="102" t="s">
        <v>439</v>
      </c>
      <c r="T72" s="103">
        <v>1</v>
      </c>
      <c r="U72" s="101" t="s">
        <v>440</v>
      </c>
      <c r="V72" s="109" t="s">
        <v>436</v>
      </c>
      <c r="W72" s="33"/>
    </row>
    <row r="73" spans="1:23" s="8" customFormat="1" ht="301.5" customHeight="1">
      <c r="A73" s="30" t="s">
        <v>48</v>
      </c>
      <c r="B73" s="20" t="s">
        <v>130</v>
      </c>
      <c r="C73" s="18" t="s">
        <v>136</v>
      </c>
      <c r="D73" s="20" t="s">
        <v>137</v>
      </c>
      <c r="E73" s="18" t="s">
        <v>138</v>
      </c>
      <c r="F73" s="19">
        <v>2</v>
      </c>
      <c r="G73" s="19">
        <v>2</v>
      </c>
      <c r="H73" s="29" t="s">
        <v>46</v>
      </c>
      <c r="I73" s="20" t="s">
        <v>139</v>
      </c>
      <c r="J73" s="19">
        <v>0</v>
      </c>
      <c r="K73" s="19">
        <v>2</v>
      </c>
      <c r="L73" s="29" t="s">
        <v>46</v>
      </c>
      <c r="M73" s="21">
        <v>42737</v>
      </c>
      <c r="N73" s="21">
        <v>43100</v>
      </c>
      <c r="O73" s="18" t="s">
        <v>290</v>
      </c>
      <c r="P73" s="19" t="s">
        <v>129</v>
      </c>
      <c r="Q73" s="18" t="s">
        <v>287</v>
      </c>
      <c r="R73" s="20" t="s">
        <v>140</v>
      </c>
      <c r="S73" s="37" t="s">
        <v>441</v>
      </c>
      <c r="T73" s="100">
        <v>0.33</v>
      </c>
      <c r="U73" s="37" t="s">
        <v>442</v>
      </c>
      <c r="V73" s="109" t="s">
        <v>436</v>
      </c>
      <c r="W73" s="33"/>
    </row>
    <row r="74" spans="1:23" s="8" customFormat="1" ht="388.5" customHeight="1">
      <c r="A74" s="30" t="s">
        <v>48</v>
      </c>
      <c r="B74" s="20" t="s">
        <v>130</v>
      </c>
      <c r="C74" s="18" t="s">
        <v>141</v>
      </c>
      <c r="D74" s="20" t="s">
        <v>142</v>
      </c>
      <c r="E74" s="18" t="s">
        <v>143</v>
      </c>
      <c r="F74" s="19">
        <v>2</v>
      </c>
      <c r="G74" s="19">
        <v>2</v>
      </c>
      <c r="H74" s="29" t="s">
        <v>46</v>
      </c>
      <c r="I74" s="20" t="s">
        <v>144</v>
      </c>
      <c r="J74" s="19">
        <v>0</v>
      </c>
      <c r="K74" s="19">
        <v>2</v>
      </c>
      <c r="L74" s="29" t="s">
        <v>46</v>
      </c>
      <c r="M74" s="21">
        <v>42737</v>
      </c>
      <c r="N74" s="21">
        <v>43100</v>
      </c>
      <c r="O74" s="18" t="s">
        <v>145</v>
      </c>
      <c r="P74" s="19" t="s">
        <v>129</v>
      </c>
      <c r="Q74" s="18" t="s">
        <v>287</v>
      </c>
      <c r="R74" s="20" t="s">
        <v>146</v>
      </c>
      <c r="S74" s="37" t="s">
        <v>443</v>
      </c>
      <c r="T74" s="100">
        <v>0.2</v>
      </c>
      <c r="U74" s="37" t="s">
        <v>444</v>
      </c>
      <c r="V74" s="109" t="s">
        <v>436</v>
      </c>
      <c r="W74" s="33"/>
    </row>
    <row r="75" spans="1:23" s="8" customFormat="1" ht="370.5">
      <c r="A75" s="30" t="s">
        <v>31</v>
      </c>
      <c r="B75" s="20" t="s">
        <v>69</v>
      </c>
      <c r="C75" s="18" t="s">
        <v>188</v>
      </c>
      <c r="D75" s="20" t="s">
        <v>184</v>
      </c>
      <c r="E75" s="18" t="s">
        <v>189</v>
      </c>
      <c r="F75" s="19">
        <v>1</v>
      </c>
      <c r="G75" s="19">
        <v>10</v>
      </c>
      <c r="H75" s="23" t="s">
        <v>46</v>
      </c>
      <c r="I75" s="20" t="s">
        <v>60</v>
      </c>
      <c r="J75" s="19">
        <v>0</v>
      </c>
      <c r="K75" s="19">
        <v>10</v>
      </c>
      <c r="L75" s="28" t="s">
        <v>46</v>
      </c>
      <c r="M75" s="21">
        <v>42737</v>
      </c>
      <c r="N75" s="21">
        <v>43099</v>
      </c>
      <c r="O75" s="18" t="s">
        <v>246</v>
      </c>
      <c r="P75" s="19" t="s">
        <v>185</v>
      </c>
      <c r="Q75" s="18" t="s">
        <v>247</v>
      </c>
      <c r="R75" s="20" t="s">
        <v>186</v>
      </c>
      <c r="S75" s="55" t="s">
        <v>449</v>
      </c>
      <c r="T75" s="35" t="s">
        <v>380</v>
      </c>
      <c r="U75" s="55" t="s">
        <v>382</v>
      </c>
      <c r="V75" s="104" t="s">
        <v>322</v>
      </c>
      <c r="W75" s="46" t="s">
        <v>381</v>
      </c>
    </row>
    <row r="76" spans="1:23" s="8" customFormat="1" ht="399">
      <c r="A76" s="30" t="s">
        <v>31</v>
      </c>
      <c r="B76" s="20" t="s">
        <v>164</v>
      </c>
      <c r="C76" s="18" t="s">
        <v>291</v>
      </c>
      <c r="D76" s="20" t="s">
        <v>292</v>
      </c>
      <c r="E76" s="18" t="s">
        <v>190</v>
      </c>
      <c r="F76" s="19">
        <v>4</v>
      </c>
      <c r="G76" s="19">
        <v>3</v>
      </c>
      <c r="H76" s="23" t="s">
        <v>36</v>
      </c>
      <c r="I76" s="20" t="s">
        <v>37</v>
      </c>
      <c r="J76" s="19">
        <v>3</v>
      </c>
      <c r="K76" s="19">
        <v>3</v>
      </c>
      <c r="L76" s="28" t="s">
        <v>36</v>
      </c>
      <c r="M76" s="21">
        <v>42737</v>
      </c>
      <c r="N76" s="21">
        <v>43099</v>
      </c>
      <c r="O76" s="18" t="s">
        <v>248</v>
      </c>
      <c r="P76" s="19" t="s">
        <v>293</v>
      </c>
      <c r="Q76" s="18" t="s">
        <v>247</v>
      </c>
      <c r="R76" s="20" t="s">
        <v>187</v>
      </c>
      <c r="S76" s="56" t="s">
        <v>448</v>
      </c>
      <c r="T76" s="35">
        <v>0.71369294605809097</v>
      </c>
      <c r="U76" s="56" t="s">
        <v>384</v>
      </c>
      <c r="V76" s="104" t="s">
        <v>322</v>
      </c>
      <c r="W76" s="46" t="s">
        <v>383</v>
      </c>
    </row>
    <row r="77" spans="1:23" s="8" customFormat="1" ht="375" customHeight="1">
      <c r="A77" s="30" t="s">
        <v>191</v>
      </c>
      <c r="B77" s="20" t="s">
        <v>69</v>
      </c>
      <c r="C77" s="18" t="s">
        <v>192</v>
      </c>
      <c r="D77" s="20" t="s">
        <v>193</v>
      </c>
      <c r="E77" s="18" t="s">
        <v>194</v>
      </c>
      <c r="F77" s="19">
        <v>3</v>
      </c>
      <c r="G77" s="19">
        <v>20</v>
      </c>
      <c r="H77" s="14" t="s">
        <v>59</v>
      </c>
      <c r="I77" s="20" t="s">
        <v>99</v>
      </c>
      <c r="J77" s="19">
        <v>1</v>
      </c>
      <c r="K77" s="19">
        <v>20</v>
      </c>
      <c r="L77" s="28" t="s">
        <v>38</v>
      </c>
      <c r="M77" s="21">
        <v>42737</v>
      </c>
      <c r="N77" s="21">
        <v>43100</v>
      </c>
      <c r="O77" s="18" t="s">
        <v>294</v>
      </c>
      <c r="P77" s="19" t="s">
        <v>295</v>
      </c>
      <c r="Q77" s="18" t="s">
        <v>296</v>
      </c>
      <c r="R77" s="20" t="s">
        <v>297</v>
      </c>
      <c r="S77" s="56" t="s">
        <v>386</v>
      </c>
      <c r="T77" s="35">
        <v>1</v>
      </c>
      <c r="U77" s="56" t="s">
        <v>387</v>
      </c>
      <c r="V77" s="104" t="s">
        <v>322</v>
      </c>
      <c r="W77" s="46" t="s">
        <v>385</v>
      </c>
    </row>
    <row r="78" spans="1:23" s="8" customFormat="1" ht="287.25">
      <c r="A78" s="30" t="s">
        <v>191</v>
      </c>
      <c r="B78" s="15" t="s">
        <v>217</v>
      </c>
      <c r="C78" s="18" t="s">
        <v>68</v>
      </c>
      <c r="D78" s="20" t="s">
        <v>298</v>
      </c>
      <c r="E78" s="18" t="s">
        <v>268</v>
      </c>
      <c r="F78" s="19">
        <v>2</v>
      </c>
      <c r="G78" s="19">
        <v>3</v>
      </c>
      <c r="H78" s="28" t="s">
        <v>38</v>
      </c>
      <c r="I78" s="20" t="s">
        <v>61</v>
      </c>
      <c r="J78" s="19">
        <v>0</v>
      </c>
      <c r="K78" s="19">
        <v>3</v>
      </c>
      <c r="L78" s="29" t="s">
        <v>46</v>
      </c>
      <c r="M78" s="21">
        <v>42737</v>
      </c>
      <c r="N78" s="21">
        <v>43100</v>
      </c>
      <c r="O78" s="18" t="s">
        <v>299</v>
      </c>
      <c r="P78" s="19" t="s">
        <v>195</v>
      </c>
      <c r="Q78" s="18" t="s">
        <v>196</v>
      </c>
      <c r="R78" s="20" t="s">
        <v>195</v>
      </c>
      <c r="S78" s="57" t="s">
        <v>388</v>
      </c>
      <c r="T78" s="58">
        <v>1</v>
      </c>
      <c r="U78" s="37" t="s">
        <v>389</v>
      </c>
      <c r="V78" s="104" t="s">
        <v>322</v>
      </c>
      <c r="W78" s="33"/>
    </row>
    <row r="79" spans="1:23" s="8" customFormat="1" ht="409.5">
      <c r="A79" s="30" t="s">
        <v>163</v>
      </c>
      <c r="B79" s="20" t="s">
        <v>164</v>
      </c>
      <c r="C79" s="18" t="s">
        <v>165</v>
      </c>
      <c r="D79" s="20" t="s">
        <v>166</v>
      </c>
      <c r="E79" s="18" t="s">
        <v>300</v>
      </c>
      <c r="F79" s="19">
        <v>3</v>
      </c>
      <c r="G79" s="19">
        <v>4</v>
      </c>
      <c r="H79" s="31" t="s">
        <v>59</v>
      </c>
      <c r="I79" s="30" t="s">
        <v>37</v>
      </c>
      <c r="J79" s="19">
        <v>2</v>
      </c>
      <c r="K79" s="19">
        <v>4</v>
      </c>
      <c r="L79" s="28" t="s">
        <v>36</v>
      </c>
      <c r="M79" s="21">
        <v>42737</v>
      </c>
      <c r="N79" s="21">
        <v>43100</v>
      </c>
      <c r="O79" s="18" t="s">
        <v>301</v>
      </c>
      <c r="P79" s="19" t="s">
        <v>302</v>
      </c>
      <c r="Q79" s="18" t="s">
        <v>167</v>
      </c>
      <c r="R79" s="20" t="s">
        <v>168</v>
      </c>
      <c r="S79" s="56" t="s">
        <v>390</v>
      </c>
      <c r="T79" s="60">
        <v>0.3</v>
      </c>
      <c r="U79" s="56" t="s">
        <v>391</v>
      </c>
      <c r="V79" s="104" t="s">
        <v>322</v>
      </c>
      <c r="W79" s="11"/>
    </row>
    <row r="80" spans="1:23" s="8" customFormat="1" ht="409.5">
      <c r="A80" s="30" t="s">
        <v>169</v>
      </c>
      <c r="B80" s="20" t="s">
        <v>69</v>
      </c>
      <c r="C80" s="18" t="s">
        <v>303</v>
      </c>
      <c r="D80" s="20" t="s">
        <v>170</v>
      </c>
      <c r="E80" s="18" t="s">
        <v>171</v>
      </c>
      <c r="F80" s="19">
        <v>1</v>
      </c>
      <c r="G80" s="19">
        <v>10</v>
      </c>
      <c r="H80" s="32" t="s">
        <v>46</v>
      </c>
      <c r="I80" s="20" t="s">
        <v>37</v>
      </c>
      <c r="J80" s="19">
        <v>-1</v>
      </c>
      <c r="K80" s="19">
        <v>10</v>
      </c>
      <c r="L80" s="29" t="s">
        <v>46</v>
      </c>
      <c r="M80" s="21">
        <v>42737</v>
      </c>
      <c r="N80" s="21">
        <v>43100</v>
      </c>
      <c r="O80" s="18" t="s">
        <v>172</v>
      </c>
      <c r="P80" s="19" t="s">
        <v>173</v>
      </c>
      <c r="Q80" s="18" t="s">
        <v>174</v>
      </c>
      <c r="R80" s="20" t="s">
        <v>175</v>
      </c>
      <c r="S80" s="41" t="s">
        <v>395</v>
      </c>
      <c r="T80" s="61" t="s">
        <v>392</v>
      </c>
      <c r="U80" s="56" t="s">
        <v>394</v>
      </c>
      <c r="V80" s="104" t="s">
        <v>322</v>
      </c>
      <c r="W80" s="56" t="s">
        <v>393</v>
      </c>
    </row>
    <row r="81" spans="1:23" s="8" customFormat="1" ht="409.5" customHeight="1">
      <c r="A81" s="30" t="s">
        <v>169</v>
      </c>
      <c r="B81" s="20" t="s">
        <v>164</v>
      </c>
      <c r="C81" s="18" t="s">
        <v>304</v>
      </c>
      <c r="D81" s="20" t="s">
        <v>176</v>
      </c>
      <c r="E81" s="18" t="s">
        <v>177</v>
      </c>
      <c r="F81" s="19">
        <v>3</v>
      </c>
      <c r="G81" s="19">
        <v>2</v>
      </c>
      <c r="H81" s="28" t="s">
        <v>38</v>
      </c>
      <c r="I81" s="20" t="s">
        <v>37</v>
      </c>
      <c r="J81" s="19">
        <v>2</v>
      </c>
      <c r="K81" s="19">
        <v>2</v>
      </c>
      <c r="L81" s="29" t="s">
        <v>46</v>
      </c>
      <c r="M81" s="21">
        <v>42737</v>
      </c>
      <c r="N81" s="21">
        <v>43100</v>
      </c>
      <c r="O81" s="18" t="s">
        <v>178</v>
      </c>
      <c r="P81" s="19" t="s">
        <v>305</v>
      </c>
      <c r="Q81" s="18" t="s">
        <v>174</v>
      </c>
      <c r="R81" s="20" t="s">
        <v>179</v>
      </c>
      <c r="S81" s="41" t="s">
        <v>446</v>
      </c>
      <c r="T81" s="48">
        <v>0</v>
      </c>
      <c r="U81" s="56" t="s">
        <v>447</v>
      </c>
      <c r="V81" s="104" t="s">
        <v>322</v>
      </c>
      <c r="W81" s="33"/>
    </row>
    <row r="82" spans="1:23" s="8" customFormat="1" ht="283.5" customHeight="1">
      <c r="A82" s="30" t="s">
        <v>169</v>
      </c>
      <c r="B82" s="20" t="s">
        <v>180</v>
      </c>
      <c r="C82" s="18" t="s">
        <v>181</v>
      </c>
      <c r="D82" s="20" t="s">
        <v>182</v>
      </c>
      <c r="E82" s="18" t="s">
        <v>306</v>
      </c>
      <c r="F82" s="19">
        <v>3</v>
      </c>
      <c r="G82" s="19">
        <v>3</v>
      </c>
      <c r="H82" s="23" t="s">
        <v>36</v>
      </c>
      <c r="I82" s="20" t="s">
        <v>61</v>
      </c>
      <c r="J82" s="19">
        <v>1</v>
      </c>
      <c r="K82" s="19">
        <v>3</v>
      </c>
      <c r="L82" s="128" t="s">
        <v>38</v>
      </c>
      <c r="M82" s="21">
        <v>42737</v>
      </c>
      <c r="N82" s="21">
        <v>43100</v>
      </c>
      <c r="O82" s="18" t="s">
        <v>307</v>
      </c>
      <c r="P82" s="19" t="s">
        <v>183</v>
      </c>
      <c r="Q82" s="18" t="s">
        <v>174</v>
      </c>
      <c r="R82" s="20" t="s">
        <v>308</v>
      </c>
      <c r="S82" s="62" t="s">
        <v>397</v>
      </c>
      <c r="T82" s="61" t="s">
        <v>396</v>
      </c>
      <c r="U82" s="59" t="s">
        <v>398</v>
      </c>
      <c r="V82" s="104" t="s">
        <v>322</v>
      </c>
      <c r="W82" s="33"/>
    </row>
    <row r="83" spans="1:23" s="8" customFormat="1" ht="15">
      <c r="A83" s="131" t="s">
        <v>445</v>
      </c>
      <c r="B83" s="131"/>
      <c r="C83" s="131"/>
      <c r="D83" s="131"/>
      <c r="E83" s="131"/>
      <c r="F83" s="131"/>
      <c r="G83" s="131"/>
      <c r="H83" s="127"/>
      <c r="I83" s="110"/>
      <c r="J83" s="112"/>
      <c r="K83" s="112"/>
      <c r="L83" s="130"/>
      <c r="M83" s="113"/>
      <c r="N83" s="113"/>
      <c r="O83" s="111"/>
      <c r="P83" s="112"/>
      <c r="Q83" s="111"/>
      <c r="R83" s="110"/>
      <c r="S83" s="114"/>
      <c r="T83" s="115"/>
      <c r="U83" s="116"/>
      <c r="V83" s="117"/>
      <c r="W83" s="118"/>
    </row>
    <row r="84" spans="1:23" ht="14.25">
      <c r="A84" s="168" t="s">
        <v>399</v>
      </c>
      <c r="B84" s="168"/>
      <c r="C84" s="168"/>
      <c r="D84" s="168"/>
      <c r="E84" s="168"/>
      <c r="F84" s="168"/>
      <c r="G84" s="168"/>
      <c r="H84" s="10"/>
      <c r="I84" s="10"/>
      <c r="J84" s="10"/>
      <c r="K84" s="10"/>
      <c r="L84" s="129"/>
      <c r="M84" s="10"/>
      <c r="N84" s="10"/>
      <c r="O84" s="10"/>
      <c r="P84" s="10"/>
      <c r="Q84" s="10"/>
      <c r="R84" s="10"/>
    </row>
    <row r="85" spans="1:23" ht="14.25">
      <c r="A85" s="168" t="s">
        <v>435</v>
      </c>
      <c r="B85" s="168"/>
      <c r="C85" s="168"/>
      <c r="D85" s="168"/>
      <c r="E85" s="168"/>
      <c r="F85" s="168"/>
      <c r="G85" s="168"/>
      <c r="H85" s="10"/>
      <c r="I85" s="10"/>
      <c r="J85" s="10"/>
      <c r="K85" s="10"/>
      <c r="L85" s="10"/>
      <c r="M85" s="10"/>
      <c r="N85" s="10"/>
      <c r="O85" s="10"/>
      <c r="P85" s="10"/>
      <c r="Q85" s="10"/>
      <c r="R85" s="10"/>
    </row>
  </sheetData>
  <sheetProtection formatCells="0" formatColumns="0" formatRows="0"/>
  <autoFilter ref="A9:R85">
    <filterColumn colId="12" showButton="0"/>
  </autoFilter>
  <mergeCells count="94">
    <mergeCell ref="M12:M13"/>
    <mergeCell ref="N12:N13"/>
    <mergeCell ref="A84:G84"/>
    <mergeCell ref="F7:H7"/>
    <mergeCell ref="I7:R7"/>
    <mergeCell ref="F8:H8"/>
    <mergeCell ref="D7:D13"/>
    <mergeCell ref="E7:E13"/>
    <mergeCell ref="A28:A38"/>
    <mergeCell ref="P28:P38"/>
    <mergeCell ref="Q28:Q38"/>
    <mergeCell ref="R28:R38"/>
    <mergeCell ref="A39:A49"/>
    <mergeCell ref="B39:B49"/>
    <mergeCell ref="C39:C49"/>
    <mergeCell ref="D39:D49"/>
    <mergeCell ref="A85:G85"/>
    <mergeCell ref="I8:I13"/>
    <mergeCell ref="J8:L8"/>
    <mergeCell ref="M8:R8"/>
    <mergeCell ref="F9:F13"/>
    <mergeCell ref="G9:G13"/>
    <mergeCell ref="J9:J13"/>
    <mergeCell ref="K9:K13"/>
    <mergeCell ref="M9:N11"/>
    <mergeCell ref="O9:O13"/>
    <mergeCell ref="P9:P13"/>
    <mergeCell ref="Q9:Q13"/>
    <mergeCell ref="R9:R13"/>
    <mergeCell ref="A7:A13"/>
    <mergeCell ref="B7:B13"/>
    <mergeCell ref="C7:C13"/>
    <mergeCell ref="U2:W2"/>
    <mergeCell ref="U3:W3"/>
    <mergeCell ref="U4:W4"/>
    <mergeCell ref="B2:T4"/>
    <mergeCell ref="A5:W5"/>
    <mergeCell ref="A2:A4"/>
    <mergeCell ref="S6:T6"/>
    <mergeCell ref="U6:W6"/>
    <mergeCell ref="S7:S13"/>
    <mergeCell ref="T7:T13"/>
    <mergeCell ref="U7:U13"/>
    <mergeCell ref="V7:V13"/>
    <mergeCell ref="W7:W13"/>
    <mergeCell ref="A6:E6"/>
    <mergeCell ref="F6:R6"/>
    <mergeCell ref="B28:B38"/>
    <mergeCell ref="C28:C38"/>
    <mergeCell ref="D28:D38"/>
    <mergeCell ref="E28:E38"/>
    <mergeCell ref="F28:F38"/>
    <mergeCell ref="G28:G38"/>
    <mergeCell ref="H28:H38"/>
    <mergeCell ref="I28:I38"/>
    <mergeCell ref="J28:J38"/>
    <mergeCell ref="K28:K38"/>
    <mergeCell ref="L28:L38"/>
    <mergeCell ref="M28:M38"/>
    <mergeCell ref="N28:N38"/>
    <mergeCell ref="O28:O38"/>
    <mergeCell ref="E39:E49"/>
    <mergeCell ref="F39:F49"/>
    <mergeCell ref="G39:G49"/>
    <mergeCell ref="H39:H49"/>
    <mergeCell ref="I39:I49"/>
    <mergeCell ref="J39:J49"/>
    <mergeCell ref="K39:K49"/>
    <mergeCell ref="L39:L49"/>
    <mergeCell ref="M39:M49"/>
    <mergeCell ref="N39:N49"/>
    <mergeCell ref="O39:O49"/>
    <mergeCell ref="P39:P49"/>
    <mergeCell ref="Q39:Q49"/>
    <mergeCell ref="R39:R49"/>
    <mergeCell ref="A50:A60"/>
    <mergeCell ref="B50:B60"/>
    <mergeCell ref="C50:C60"/>
    <mergeCell ref="D50:D60"/>
    <mergeCell ref="E50:E60"/>
    <mergeCell ref="F50:F60"/>
    <mergeCell ref="G50:G60"/>
    <mergeCell ref="H50:H60"/>
    <mergeCell ref="I50:I60"/>
    <mergeCell ref="J50:J60"/>
    <mergeCell ref="K50:K60"/>
    <mergeCell ref="L50:L60"/>
    <mergeCell ref="A83:G83"/>
    <mergeCell ref="R50:R60"/>
    <mergeCell ref="M50:M60"/>
    <mergeCell ref="N50:N60"/>
    <mergeCell ref="O50:O60"/>
    <mergeCell ref="P50:P60"/>
    <mergeCell ref="Q50:Q60"/>
  </mergeCells>
  <conditionalFormatting sqref="H23:H28 L23:L28 H39 L39 H50 L50 H61:H66 L61:L66">
    <cfRule type="containsText" dxfId="24" priority="21" stopIfTrue="1" operator="containsText" text="Extrema">
      <formula>NOT(ISERROR(SEARCH("Extrema",H23)))</formula>
    </cfRule>
    <cfRule type="containsText" dxfId="23" priority="22" stopIfTrue="1" operator="containsText" text="Alta">
      <formula>NOT(ISERROR(SEARCH("Alta",H23)))</formula>
    </cfRule>
    <cfRule type="containsText" dxfId="22" priority="23" stopIfTrue="1" operator="containsText" text="Moderada">
      <formula>NOT(ISERROR(SEARCH("Moderada",H23)))</formula>
    </cfRule>
    <cfRule type="containsText" dxfId="21" priority="24" stopIfTrue="1" operator="containsText" text="Baja">
      <formula>NOT(ISERROR(SEARCH("Baja",H23)))</formula>
    </cfRule>
    <cfRule type="containsText" dxfId="20" priority="25" stopIfTrue="1" operator="containsText" text="23">
      <formula>NOT(ISERROR(SEARCH("23",H23)))</formula>
    </cfRule>
  </conditionalFormatting>
  <conditionalFormatting sqref="H14:H15">
    <cfRule type="containsText" dxfId="19" priority="16" stopIfTrue="1" operator="containsText" text="Extrema">
      <formula>NOT(ISERROR(SEARCH("Extrema",H14)))</formula>
    </cfRule>
    <cfRule type="containsText" dxfId="18" priority="17" stopIfTrue="1" operator="containsText" text="Alta">
      <formula>NOT(ISERROR(SEARCH("Alta",H14)))</formula>
    </cfRule>
    <cfRule type="containsText" dxfId="17" priority="18" stopIfTrue="1" operator="containsText" text="Moderada">
      <formula>NOT(ISERROR(SEARCH("Moderada",H14)))</formula>
    </cfRule>
    <cfRule type="containsText" dxfId="16" priority="19" stopIfTrue="1" operator="containsText" text="Baja">
      <formula>NOT(ISERROR(SEARCH("Baja",H14)))</formula>
    </cfRule>
    <cfRule type="containsText" dxfId="15" priority="20" stopIfTrue="1" operator="containsText" text="23">
      <formula>NOT(ISERROR(SEARCH("23",H14)))</formula>
    </cfRule>
  </conditionalFormatting>
  <conditionalFormatting sqref="L14:L15">
    <cfRule type="containsText" dxfId="14" priority="11" stopIfTrue="1" operator="containsText" text="Extrema">
      <formula>NOT(ISERROR(SEARCH("Extrema",L14)))</formula>
    </cfRule>
    <cfRule type="containsText" dxfId="13" priority="12" stopIfTrue="1" operator="containsText" text="Alta">
      <formula>NOT(ISERROR(SEARCH("Alta",L14)))</formula>
    </cfRule>
    <cfRule type="containsText" dxfId="12" priority="13" stopIfTrue="1" operator="containsText" text="Moderada">
      <formula>NOT(ISERROR(SEARCH("Moderada",L14)))</formula>
    </cfRule>
    <cfRule type="containsText" dxfId="11" priority="14" stopIfTrue="1" operator="containsText" text="Baja">
      <formula>NOT(ISERROR(SEARCH("Baja",L14)))</formula>
    </cfRule>
    <cfRule type="containsText" dxfId="10" priority="15" stopIfTrue="1" operator="containsText" text="23">
      <formula>NOT(ISERROR(SEARCH("23",L14)))</formula>
    </cfRule>
  </conditionalFormatting>
  <conditionalFormatting sqref="H16:H22 L16:L22">
    <cfRule type="containsText" dxfId="9" priority="6" stopIfTrue="1" operator="containsText" text="Extrema">
      <formula>NOT(ISERROR(SEARCH("Extrema",H16)))</formula>
    </cfRule>
    <cfRule type="containsText" dxfId="8" priority="7" stopIfTrue="1" operator="containsText" text="Alta">
      <formula>NOT(ISERROR(SEARCH("Alta",H16)))</formula>
    </cfRule>
    <cfRule type="containsText" dxfId="7" priority="8" stopIfTrue="1" operator="containsText" text="Moderada">
      <formula>NOT(ISERROR(SEARCH("Moderada",H16)))</formula>
    </cfRule>
    <cfRule type="containsText" dxfId="6" priority="9" stopIfTrue="1" operator="containsText" text="Baja">
      <formula>NOT(ISERROR(SEARCH("Baja",H16)))</formula>
    </cfRule>
    <cfRule type="containsText" dxfId="5" priority="10" stopIfTrue="1" operator="containsText" text="23">
      <formula>NOT(ISERROR(SEARCH("23",H16)))</formula>
    </cfRule>
  </conditionalFormatting>
  <conditionalFormatting sqref="H77">
    <cfRule type="containsText" dxfId="4" priority="1" stopIfTrue="1" operator="containsText" text="Extrema">
      <formula>NOT(ISERROR(SEARCH("Extrema",H77)))</formula>
    </cfRule>
    <cfRule type="containsText" dxfId="3" priority="2" stopIfTrue="1" operator="containsText" text="Alta">
      <formula>NOT(ISERROR(SEARCH("Alta",H77)))</formula>
    </cfRule>
    <cfRule type="containsText" dxfId="2" priority="3" stopIfTrue="1" operator="containsText" text="Moderada">
      <formula>NOT(ISERROR(SEARCH("Moderada",H77)))</formula>
    </cfRule>
    <cfRule type="containsText" dxfId="1" priority="4" stopIfTrue="1" operator="containsText" text="Baja">
      <formula>NOT(ISERROR(SEARCH("Baja",H77)))</formula>
    </cfRule>
    <cfRule type="containsText" dxfId="0" priority="5" stopIfTrue="1" operator="containsText" text="23">
      <formula>NOT(ISERROR(SEARCH("23",H77)))</formula>
    </cfRule>
  </conditionalFormatting>
  <printOptions horizontalCentered="1" verticalCentered="1"/>
  <pageMargins left="0.31496062992125984" right="0.31496062992125984" top="0.74803149606299213" bottom="0.74803149606299213" header="0.31496062992125984" footer="0.31496062992125984"/>
  <pageSetup scale="31" orientation="landscape" horizontalDpi="4294967295" verticalDpi="4294967295" r:id="rId1"/>
  <colBreaks count="1" manualBreakCount="1">
    <brk id="24" max="53"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DE RIESGOS INSTIT. 2017</vt:lpstr>
      <vt:lpstr>'MAPA DE RIESGOS INSTIT. 2017'!Área_de_impresión</vt:lpstr>
      <vt:lpstr>'MAPA DE RIESGOS INSTIT. 2017'!Títulos_a_imprimir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PEDRAZA ALDANA</dc:creator>
  <cp:lastModifiedBy>Diana Marcela Cifuentes Diaz</cp:lastModifiedBy>
  <cp:lastPrinted>2016-12-28T15:57:15Z</cp:lastPrinted>
  <dcterms:created xsi:type="dcterms:W3CDTF">2016-11-22T17:15:25Z</dcterms:created>
  <dcterms:modified xsi:type="dcterms:W3CDTF">2017-06-07T21:43:29Z</dcterms:modified>
</cp:coreProperties>
</file>